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stadísticas OTI\OCTUBRE ESTADISTICAS\Boletines y Resúmenes Estadísticos\"/>
    </mc:Choice>
  </mc:AlternateContent>
  <bookViews>
    <workbookView xWindow="-105" yWindow="-105" windowWidth="20730" windowHeight="11760" tabRatio="840"/>
  </bookViews>
  <sheets>
    <sheet name="IFHD" sheetId="5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IFHD!$A$1:$V$120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M28" i="52" l="1"/>
  <c r="L25" i="52"/>
  <c r="M21" i="52"/>
  <c r="L19" i="52"/>
</calcChain>
</file>

<file path=xl/sharedStrings.xml><?xml version="1.0" encoding="utf-8"?>
<sst xmlns="http://schemas.openxmlformats.org/spreadsheetml/2006/main" count="216" uniqueCount="132">
  <si>
    <t xml:space="preserve">Mes 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</si>
  <si>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</si>
  <si>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</si>
  <si>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</si>
  <si>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</si>
  <si>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</si>
  <si>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</si>
  <si>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</si>
  <si>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</si>
  <si>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</si>
  <si>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</si>
  <si>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</si>
  <si>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</si>
  <si>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Otros</t>
  </si>
  <si>
    <t>Otro</t>
  </si>
  <si>
    <t>%</t>
  </si>
  <si>
    <t>15 a 17 años</t>
  </si>
  <si>
    <t>18 a 29 años</t>
  </si>
  <si>
    <t>Ninguno</t>
  </si>
  <si>
    <t>Física</t>
  </si>
  <si>
    <t>Psicológica</t>
  </si>
  <si>
    <t>Setiembre</t>
  </si>
  <si>
    <t>Adolescentes</t>
  </si>
  <si>
    <t>Sin información</t>
  </si>
  <si>
    <t>N°</t>
  </si>
  <si>
    <t>No</t>
  </si>
  <si>
    <t>Si</t>
  </si>
  <si>
    <t>Cuenta con un trabajo</t>
  </si>
  <si>
    <t xml:space="preserve">Ella tenia la culpa </t>
  </si>
  <si>
    <t xml:space="preserve">Vergüenza </t>
  </si>
  <si>
    <t>Miedo de causarle un problema a la persona que le pegó</t>
  </si>
  <si>
    <t xml:space="preserve">Miedo a que le pegara de nuevo a ella o a sus hijos </t>
  </si>
  <si>
    <t xml:space="preserve">Miedo al divorcio / separación </t>
  </si>
  <si>
    <t>Cosas de la vida</t>
  </si>
  <si>
    <t xml:space="preserve">De nada sirve </t>
  </si>
  <si>
    <t xml:space="preserve">No era necesario </t>
  </si>
  <si>
    <t>No sabia dónde ir / no conoce servicios</t>
  </si>
  <si>
    <t>Motivo por el cual no buscó ayuda</t>
  </si>
  <si>
    <t>Buscó ayuda</t>
  </si>
  <si>
    <t>Familiares/amigos</t>
  </si>
  <si>
    <t>Institución privada</t>
  </si>
  <si>
    <t>Institución pública</t>
  </si>
  <si>
    <t>Tipo de institución / Parentesco</t>
  </si>
  <si>
    <t>Estudios</t>
  </si>
  <si>
    <t>Cuidado de hijos</t>
  </si>
  <si>
    <t>Emocional</t>
  </si>
  <si>
    <t>Económica</t>
  </si>
  <si>
    <t>Reciben algún tipo de ayuda</t>
  </si>
  <si>
    <t>Viuda</t>
  </si>
  <si>
    <t>Moderado</t>
  </si>
  <si>
    <t>Divorciada</t>
  </si>
  <si>
    <t>Leve</t>
  </si>
  <si>
    <t>Casada</t>
  </si>
  <si>
    <t>Nivel de riesgo</t>
  </si>
  <si>
    <t>Separada</t>
  </si>
  <si>
    <t>Conviviente</t>
  </si>
  <si>
    <t>Soltera</t>
  </si>
  <si>
    <t>Estado Civil</t>
  </si>
  <si>
    <t>3 a más</t>
  </si>
  <si>
    <t>1 a 2 hijos/as</t>
  </si>
  <si>
    <t>N° Hijos</t>
  </si>
  <si>
    <t>N° Hijas</t>
  </si>
  <si>
    <t>Cantidad de hijos/as</t>
  </si>
  <si>
    <t>Básica Especial</t>
  </si>
  <si>
    <t>Maestría/Doctorado</t>
  </si>
  <si>
    <t>Superior Univ. Completa</t>
  </si>
  <si>
    <t>Superior Univ. Incompleta</t>
  </si>
  <si>
    <t>Estaba gestando</t>
  </si>
  <si>
    <t>Superior no Univ. Completa</t>
  </si>
  <si>
    <t>Superior no Univ. Incompleta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</si>
  <si>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</si>
  <si>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</si>
  <si>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</si>
  <si>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</si>
  <si>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</si>
  <si>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</si>
  <si>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>Nivel Educativo</t>
  </si>
  <si>
    <t>Adultas</t>
  </si>
  <si>
    <t>Adultas Mayores</t>
  </si>
  <si>
    <t>Jóvenes</t>
  </si>
  <si>
    <t>60 años a más</t>
  </si>
  <si>
    <t>50 a 59 años</t>
  </si>
  <si>
    <t>40 a 49 años</t>
  </si>
  <si>
    <t>30 a 39 años</t>
  </si>
  <si>
    <t>Grupo de edad</t>
  </si>
  <si>
    <t>Tipo de violencia</t>
  </si>
  <si>
    <t>Económica, Psicológica y Física</t>
  </si>
  <si>
    <t>Psicológica y Física</t>
  </si>
  <si>
    <t>Económica y Física</t>
  </si>
  <si>
    <t>Económica y Psicológica</t>
  </si>
  <si>
    <t>Víctima de violencia Familiar y pareja</t>
  </si>
  <si>
    <t>Víctima de violencia de pareja</t>
  </si>
  <si>
    <t>Víctima de violencia familiar</t>
  </si>
  <si>
    <t>Situacion de Violencia</t>
  </si>
  <si>
    <t>SECCIÓN III: CRITERIOS DE INCLUSIÓN DE LAS PARTICIPANTES</t>
  </si>
  <si>
    <t>* Una participante puede recibir mas de un tipo de apoyo</t>
  </si>
  <si>
    <t>SECCIÓN II: RED DE SOPORTE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</si>
  <si>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Situación laboral de las participantes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</si>
  <si>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Estado Civil o conyugal de las participantes</t>
    </r>
  </si>
  <si>
    <r>
      <rPr>
        <b/>
        <sz val="9"/>
        <color theme="1"/>
        <rFont val="Arial"/>
        <family val="2"/>
      </rPr>
      <t>Cuadro N°3:</t>
    </r>
    <r>
      <rPr>
        <sz val="9"/>
        <color theme="1"/>
        <rFont val="Arial"/>
        <family val="2"/>
      </rPr>
      <t xml:space="preserve"> Participantes que ingresaron a la intervención, según nivel educativo</t>
    </r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</si>
  <si>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hijos/as vivos/as de las participantes que ingresaron a la intervención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</si>
  <si>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Participantes que ingresaron a la intevención en estado de gestación</t>
    </r>
  </si>
  <si>
    <r>
      <rPr>
        <b/>
        <sz val="9"/>
        <color theme="1"/>
        <rFont val="Arial"/>
        <family val="2"/>
      </rPr>
      <t>Cuadro N°2:</t>
    </r>
    <r>
      <rPr>
        <sz val="9"/>
        <color theme="1"/>
        <rFont val="Arial"/>
        <family val="2"/>
      </rPr>
      <t xml:space="preserve"> Participantes que ingresaron a la intervención, según grupo de edad</t>
    </r>
  </si>
  <si>
    <r>
      <rPr>
        <b/>
        <sz val="9"/>
        <color theme="1"/>
        <rFont val="Arial"/>
        <family val="2"/>
      </rPr>
      <t>Cuadro N°1:</t>
    </r>
    <r>
      <rPr>
        <sz val="9"/>
        <color theme="1"/>
        <rFont val="Arial"/>
        <family val="2"/>
      </rPr>
      <t xml:space="preserve"> Participantes que ingresaron a la intervención, según mes</t>
    </r>
  </si>
  <si>
    <t>SECCIÓN I: CARACTERÍSTICAS DE LAS MUJERES PARTICIPANTES DE LA INTERVENCIÓN</t>
  </si>
  <si>
    <t>La Intervención de Fortalecimiento de Habilidades y Decisión tiene como objetivo buscar que las mujeres fortalezcan su autoestima, capacidad de decisión y rechazo ante situaciones de violencia familiar, contribuyendo a que se empoderen y asuman los retos que les depara la vida, rechazando toda forma de violencia familiar con mecanismos de autocontrol, convivencia armónica y diálogo en favor de la autoestima de cada una de ellas, así como de sus hijos e hijas.</t>
  </si>
  <si>
    <t>DEMUNA</t>
  </si>
  <si>
    <t>Fiscalía</t>
  </si>
  <si>
    <t>Centro de Salud</t>
  </si>
  <si>
    <t>Comisaría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</si>
  <si>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Tipo de violencia de las participantes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</si>
  <si>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Motivo por el cual la participante no buscó ayuda frente a un hecho de violencia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</si>
  <si>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Las participantes buscaron ayuda frente a un hecho de violencia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</si>
  <si>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Nivel de riesgo de las participantes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</si>
  <si>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Situación de violencia de las participantes</t>
    </r>
  </si>
  <si>
    <r>
      <rPr>
        <b/>
        <sz val="9"/>
        <color theme="1"/>
        <rFont val="Arial"/>
        <family val="2"/>
      </rPr>
      <t>Cuadro N°11:</t>
    </r>
    <r>
      <rPr>
        <sz val="9"/>
        <color theme="1"/>
        <rFont val="Arial"/>
        <family val="2"/>
      </rPr>
      <t xml:space="preserve"> Tipo de ayuda que reciben las participantes</t>
    </r>
  </si>
  <si>
    <r>
      <rPr>
        <b/>
        <sz val="9"/>
        <color theme="1"/>
        <rFont val="Arial"/>
        <family val="2"/>
      </rPr>
      <t xml:space="preserve">Cuadro N°12: </t>
    </r>
    <r>
      <rPr>
        <sz val="9"/>
        <color theme="1"/>
        <rFont val="Arial"/>
        <family val="2"/>
      </rPr>
      <t>Tipo de ayuda* que reciben las participantes, según el tipo de institución/ parentesco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</si>
  <si>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Las participantes ¿reciben algún tipo de ayuda?</t>
    </r>
  </si>
  <si>
    <t>Intervención Comunitaria con Líderes y Lideresas de las Organizaciones</t>
  </si>
  <si>
    <t>Intervención Empoderamiento Económico</t>
  </si>
  <si>
    <t>Sociedad Civil</t>
  </si>
  <si>
    <t>Organizaciones Sociales</t>
  </si>
  <si>
    <t>Instituciones Educativas</t>
  </si>
  <si>
    <t>Poder Judicial</t>
  </si>
  <si>
    <t>Hospital</t>
  </si>
  <si>
    <t>Postas Médicas</t>
  </si>
  <si>
    <t>CEM Comisaría</t>
  </si>
  <si>
    <t>CEM Regular</t>
  </si>
  <si>
    <t>Institución</t>
  </si>
  <si>
    <r>
      <rPr>
        <b/>
        <sz val="9"/>
        <color theme="1"/>
        <rFont val="Arial"/>
        <family val="2"/>
      </rPr>
      <t>Cuadro N°9: I</t>
    </r>
    <r>
      <rPr>
        <sz val="9"/>
        <color theme="1"/>
        <rFont val="Arial"/>
        <family val="2"/>
      </rPr>
      <t>nstitución que derivó a las participantes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</si>
  <si>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Las participantes ¿fueron derivadas?</t>
    </r>
  </si>
  <si>
    <t xml:space="preserve">REPORTE ESTADÍSTICO DE  LA INTERVENCIÓN DE FORTALECIMIENTO DE HABILIDADES Y DECISIÓN
Periodo: Enero - Octubre, 2020 (preliminar)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</si>
</sst>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7.5"/>
      <color theme="0"/>
      <name val="Arial"/>
      <family val="2"/>
    </font>
    <font>
      <b/>
      <sz val="8.5"/>
      <color theme="0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8"/>
      <color theme="1"/>
      <name val="Arial Narrow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2860A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15" fillId="0" borderId="0" applyBorder="0"/>
    <xf numFmtId="0" fontId="3" fillId="0" borderId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6" fillId="3" borderId="1" xfId="3" applyFont="1" applyFill="1" applyBorder="1" applyAlignment="1" applyProtection="1">
      <alignment vertical="center"/>
      <protection hidden="1"/>
    </xf>
    <xf numFmtId="3" fontId="5" fillId="3" borderId="2" xfId="5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1" xfId="3" applyFont="1" applyFill="1" applyBorder="1" applyAlignment="1" applyProtection="1">
      <alignment vertical="center"/>
      <protection hidden="1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5" fillId="4" borderId="0" xfId="0" applyFont="1" applyFill="1" applyAlignment="1">
      <alignment horizontal="center" vertical="center"/>
    </xf>
    <xf numFmtId="165" fontId="7" fillId="0" borderId="0" xfId="1" applyNumberFormat="1" applyFont="1" applyFill="1" applyAlignment="1">
      <alignment horizontal="center"/>
    </xf>
    <xf numFmtId="9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5" fillId="3" borderId="0" xfId="5" applyFont="1" applyFill="1" applyAlignment="1">
      <alignment vertical="center"/>
    </xf>
    <xf numFmtId="0" fontId="5" fillId="3" borderId="2" xfId="5" applyFont="1" applyFill="1" applyBorder="1" applyAlignment="1">
      <alignment horizontal="left"/>
    </xf>
    <xf numFmtId="9" fontId="12" fillId="0" borderId="0" xfId="0" applyNumberFormat="1" applyFont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0" fillId="0" borderId="0" xfId="0" applyAlignment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6" borderId="0" xfId="0" applyFont="1" applyFill="1" applyAlignment="1"/>
    <xf numFmtId="0" fontId="8" fillId="0" borderId="0" xfId="0" applyFont="1" applyBorder="1" applyAlignment="1">
      <alignment vertical="center" wrapText="1"/>
    </xf>
    <xf numFmtId="165" fontId="7" fillId="0" borderId="0" xfId="1" applyNumberFormat="1" applyFont="1" applyFill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3" borderId="2" xfId="5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9" fontId="5" fillId="3" borderId="2" xfId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center" wrapText="1"/>
    </xf>
    <xf numFmtId="0" fontId="13" fillId="5" borderId="0" xfId="0" applyFont="1" applyFill="1" applyAlignment="1">
      <alignment horizontal="center"/>
    </xf>
    <xf numFmtId="0" fontId="14" fillId="2" borderId="9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5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wrapText="1"/>
    </xf>
    <xf numFmtId="0" fontId="5" fillId="3" borderId="2" xfId="5" applyFont="1" applyFill="1" applyBorder="1" applyAlignment="1">
      <alignment horizontal="left" vertical="center"/>
    </xf>
    <xf numFmtId="0" fontId="7" fillId="0" borderId="3" xfId="5" applyFont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PARTICIPANTES QUE INGRESARON A LA INTERVENCIÓN</a:t>
            </a:r>
            <a:r>
              <a:rPr lang="en-US" sz="800" baseline="0"/>
              <a:t> EN ESTADO GESTACIÓN</a:t>
            </a:r>
            <a:endParaRPr lang="en-US" sz="800"/>
          </a:p>
        </c:rich>
      </c:tx>
      <c:layout>
        <c:manualLayout>
          <c:xMode val="edge"/>
          <c:yMode val="edge"/>
          <c:x val="9.7268009269837141E-2"/>
          <c:y val="2.0688262099103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82170683400834"/>
          <c:y val="0.37286347307731593"/>
          <c:w val="0.63866659827752625"/>
          <c:h val="0.44382458091336779"/>
        </c:manualLayout>
      </c:layout>
      <c:pie3DChart>
        <c:varyColors val="1"/>
        <c:ser>
          <c:idx val="0"/>
          <c:order val="0"/>
          <c:tx>
            <c:strRef>
              <c:f>IFHD!$P$18</c:f>
              <c:strCache>
                <c:ptCount val="1"/>
                <c:pt idx="0">
                  <c:v>N°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B07-41D4-B906-96C0E4E7014F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B07-41D4-B906-96C0E4E7014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EB07-41D4-B906-96C0E4E7014F}"/>
              </c:ext>
            </c:extLst>
          </c:dPt>
          <c:dLbls>
            <c:dLbl>
              <c:idx val="0"/>
              <c:layout>
                <c:manualLayout>
                  <c:x val="0.14469097033058315"/>
                  <c:y val="-3.4480436831839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1E4B53-2C53-465C-8A95-05882D23F5BB}" type="CATEGORYNAME">
                      <a:rPr lang="en-US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BE8966CC-C06C-4C85-9F16-9268497165F9}" type="PERCENTAGE"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n-US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B07-41D4-B906-96C0E4E7014F}"/>
                </c:ext>
              </c:extLst>
            </c:dLbl>
            <c:dLbl>
              <c:idx val="1"/>
              <c:layout>
                <c:manualLayout>
                  <c:x val="-6.0763418068877278E-2"/>
                  <c:y val="-1.95426550312672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6EC0E0-4250-4212-8B14-55C0AE637BA8}" type="CATEGORYNAME"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11A7E5A0-48C7-4DF6-A8C6-4C1E23C44B8C}" type="PERCENTAGE"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B07-41D4-B906-96C0E4E7014F}"/>
                </c:ext>
              </c:extLst>
            </c:dLbl>
            <c:dLbl>
              <c:idx val="2"/>
              <c:layout>
                <c:manualLayout>
                  <c:x val="-0.22240327065026289"/>
                  <c:y val="5.51624015748031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F55A21-D7C4-425E-8170-176690AAFB4C}" type="CATEGORYNAME">
                      <a:rPr lang="en-US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1710856-9DFA-4A45-BDB7-A956647AF558}" type="PERCENTAGE">
                      <a:rPr lang="en-US" baseline="0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444458878191732"/>
                      <c:h val="0.1933111175134093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B07-41D4-B906-96C0E4E7014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IFHD!$O$19:$O$21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IFHD!$P$19:$P$21</c:f>
              <c:numCache>
                <c:formatCode>#,##0</c:formatCode>
                <c:ptCount val="3"/>
                <c:pt idx="0">
                  <c:v>18</c:v>
                </c:pt>
                <c:pt idx="1">
                  <c:v>1095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07-41D4-B906-96C0E4E7014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>
      <a:glow rad="12700">
        <a:schemeClr val="accent1">
          <a:alpha val="40000"/>
        </a:schemeClr>
      </a:glow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NIVEL EDUCATIVO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DE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1-0D1B-4C64-9617-D4C2310B35A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3-0D1B-4C64-9617-D4C2310B35A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5-0D1B-4C64-9617-D4C2310B35A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7-0D1B-4C64-9617-D4C2310B35A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0D1B-4C64-9617-D4C2310B35A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0D1B-4C64-9617-D4C2310B35A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0D1B-4C64-9617-D4C2310B35A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0D1B-4C64-9617-D4C2310B35A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0D1B-4C64-9617-D4C2310B35A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0D1B-4C64-9617-D4C2310B35A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0D1B-4C64-9617-D4C2310B35A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7-0D1B-4C64-9617-D4C2310B35A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9-0D1B-4C64-9617-D4C2310B35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IFHD!$C$36:$E$48</c:f>
              <c:strCache>
                <c:ptCount val="13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no Univ. Incompleta</c:v>
                </c:pt>
                <c:pt idx="7">
                  <c:v>Superior no Univ. Completa</c:v>
                </c:pt>
                <c:pt idx="8">
                  <c:v>Superior Univ. Incompleta</c:v>
                </c:pt>
                <c:pt idx="9">
                  <c:v>Superior Univ. Completa</c:v>
                </c:pt>
                <c:pt idx="10">
                  <c:v>Maestría/Doctorado</c:v>
                </c:pt>
                <c:pt idx="11">
                  <c:v>Básica Especial</c:v>
                </c:pt>
                <c:pt idx="12">
                  <c:v>Sin información</c:v>
                </c:pt>
              </c:strCache>
            </c:strRef>
          </c:cat>
          <c:val>
            <c:numRef>
              <c:f>IFHD!$G$36:$G$48</c:f>
              <c:numCache>
                <c:formatCode>0.0%</c:formatCode>
                <c:ptCount val="13"/>
                <c:pt idx="0">
                  <c:v>1.1680143755615454E-2</c:v>
                </c:pt>
                <c:pt idx="1">
                  <c:v>0</c:v>
                </c:pt>
                <c:pt idx="2">
                  <c:v>6.2893081761006289E-2</c:v>
                </c:pt>
                <c:pt idx="3">
                  <c:v>7.5471698113207544E-2</c:v>
                </c:pt>
                <c:pt idx="4">
                  <c:v>0.15453728661275831</c:v>
                </c:pt>
                <c:pt idx="5">
                  <c:v>0.31446540880503143</c:v>
                </c:pt>
                <c:pt idx="6">
                  <c:v>0.10242587601078167</c:v>
                </c:pt>
                <c:pt idx="7">
                  <c:v>0.13656783468104222</c:v>
                </c:pt>
                <c:pt idx="8">
                  <c:v>6.1096136567834684E-2</c:v>
                </c:pt>
                <c:pt idx="9">
                  <c:v>7.9065588499550768E-2</c:v>
                </c:pt>
                <c:pt idx="10">
                  <c:v>0</c:v>
                </c:pt>
                <c:pt idx="11">
                  <c:v>1.7969451931716084E-3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D1B-4C64-9617-D4C2310B35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2745103"/>
        <c:axId val="635948111"/>
      </c:barChart>
      <c:catAx>
        <c:axId val="5227451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5948111"/>
        <c:crosses val="autoZero"/>
        <c:auto val="1"/>
        <c:lblAlgn val="ctr"/>
        <c:lblOffset val="100"/>
        <c:noMultiLvlLbl val="0"/>
      </c:catAx>
      <c:valAx>
        <c:axId val="635948111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5227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/>
              <a:t>ESTADO</a:t>
            </a:r>
            <a:r>
              <a:rPr lang="es-PE" sz="1100" baseline="0"/>
              <a:t> CIVIL O CONYUGAL DE LAS PARTICIPANTES</a:t>
            </a:r>
            <a:endParaRPr lang="es-PE" sz="1100"/>
          </a:p>
        </c:rich>
      </c:tx>
      <c:layout>
        <c:manualLayout>
          <c:xMode val="edge"/>
          <c:yMode val="edge"/>
          <c:x val="0.12792474149056007"/>
          <c:y val="2.49568439534449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184137837115114"/>
          <c:y val="0.2067332948119886"/>
          <c:w val="0.62792111757101265"/>
          <c:h val="0.54011158065152265"/>
        </c:manualLayout>
      </c:layout>
      <c:doughnutChart>
        <c:varyColors val="1"/>
        <c:ser>
          <c:idx val="0"/>
          <c:order val="0"/>
          <c:explosion val="8"/>
          <c:dPt>
            <c:idx val="0"/>
            <c:bubble3D val="0"/>
            <c:spPr>
              <a:pattFill prst="sphere">
                <a:fgClr>
                  <a:schemeClr val="accent5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1-5F55-47E9-8FB2-1102305BFEA8}"/>
              </c:ext>
            </c:extLst>
          </c:dPt>
          <c:dPt>
            <c:idx val="1"/>
            <c:bubble3D val="0"/>
            <c:spPr>
              <a:pattFill prst="horzBrick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3-5F55-47E9-8FB2-1102305BFEA8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3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5-5F55-47E9-8FB2-1102305BFEA8}"/>
              </c:ext>
            </c:extLst>
          </c:dPt>
          <c:dPt>
            <c:idx val="3"/>
            <c:bubble3D val="0"/>
            <c:spPr>
              <a:pattFill prst="lg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7-5F55-47E9-8FB2-1102305BFEA8}"/>
              </c:ext>
            </c:extLst>
          </c:dPt>
          <c:dPt>
            <c:idx val="4"/>
            <c:bubble3D val="0"/>
            <c:spPr>
              <a:pattFill prst="pct90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F55-47E9-8FB2-1102305BFEA8}"/>
              </c:ext>
            </c:extLst>
          </c:dPt>
          <c:dPt>
            <c:idx val="5"/>
            <c:bubble3D val="0"/>
            <c:spPr>
              <a:pattFill prst="dkDnDiag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B-5F55-47E9-8FB2-1102305BFEA8}"/>
              </c:ext>
            </c:extLst>
          </c:dPt>
          <c:dPt>
            <c:idx val="6"/>
            <c:bubble3D val="0"/>
            <c:spPr>
              <a:pattFill prst="pct80">
                <a:fgClr>
                  <a:schemeClr val="tx2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D-5F55-47E9-8FB2-1102305BFEA8}"/>
              </c:ext>
            </c:extLst>
          </c:dPt>
          <c:dLbls>
            <c:dLbl>
              <c:idx val="0"/>
              <c:layout>
                <c:manualLayout>
                  <c:x val="0.14533824711392945"/>
                  <c:y val="-8.7509732873833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55-47E9-8FB2-1102305BFEA8}"/>
                </c:ext>
              </c:extLst>
            </c:dLbl>
            <c:dLbl>
              <c:idx val="1"/>
              <c:layout>
                <c:manualLayout>
                  <c:x val="0.15502746358819153"/>
                  <c:y val="6.250695205273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55-47E9-8FB2-1102305BFEA8}"/>
                </c:ext>
              </c:extLst>
            </c:dLbl>
            <c:dLbl>
              <c:idx val="2"/>
              <c:layout>
                <c:manualLayout>
                  <c:x val="-0.18409511301097745"/>
                  <c:y val="1.25013904105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55-47E9-8FB2-1102305BFEA8}"/>
                </c:ext>
              </c:extLst>
            </c:dLbl>
            <c:dLbl>
              <c:idx val="3"/>
              <c:layout>
                <c:manualLayout>
                  <c:x val="-0.17440589653671543"/>
                  <c:y val="-5.833982191588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55-47E9-8FB2-1102305BFEA8}"/>
                </c:ext>
              </c:extLst>
            </c:dLbl>
            <c:dLbl>
              <c:idx val="4"/>
              <c:layout>
                <c:manualLayout>
                  <c:x val="-0.18409511301097747"/>
                  <c:y val="-0.10834538355807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55-47E9-8FB2-1102305BFEA8}"/>
                </c:ext>
              </c:extLst>
            </c:dLbl>
            <c:dLbl>
              <c:idx val="5"/>
              <c:layout>
                <c:manualLayout>
                  <c:x val="-8.881679166157842E-17"/>
                  <c:y val="-0.13751529451602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55-47E9-8FB2-1102305BFEA8}"/>
                </c:ext>
              </c:extLst>
            </c:dLbl>
            <c:dLbl>
              <c:idx val="6"/>
              <c:layout>
                <c:manualLayout>
                  <c:x val="0.13080442240253651"/>
                  <c:y val="-0.11251251369492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F55-47E9-8FB2-1102305BFE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IFHD!$O$36:$O$42</c:f>
              <c:strCache>
                <c:ptCount val="7"/>
                <c:pt idx="0">
                  <c:v>Soltera</c:v>
                </c:pt>
                <c:pt idx="1">
                  <c:v>Conviviente</c:v>
                </c:pt>
                <c:pt idx="2">
                  <c:v>Separada</c:v>
                </c:pt>
                <c:pt idx="3">
                  <c:v>Casada</c:v>
                </c:pt>
                <c:pt idx="4">
                  <c:v>Divorciada</c:v>
                </c:pt>
                <c:pt idx="5">
                  <c:v>Viuda</c:v>
                </c:pt>
                <c:pt idx="6">
                  <c:v>Sin información</c:v>
                </c:pt>
              </c:strCache>
            </c:strRef>
          </c:cat>
          <c:val>
            <c:numRef>
              <c:f>IFHD!$Q$36:$Q$42</c:f>
              <c:numCache>
                <c:formatCode>0.0%</c:formatCode>
                <c:ptCount val="7"/>
                <c:pt idx="0">
                  <c:v>0.19676549865229109</c:v>
                </c:pt>
                <c:pt idx="1">
                  <c:v>0.41329739442946989</c:v>
                </c:pt>
                <c:pt idx="2">
                  <c:v>0.215633423180593</c:v>
                </c:pt>
                <c:pt idx="3">
                  <c:v>0.1554357592093441</c:v>
                </c:pt>
                <c:pt idx="4">
                  <c:v>8.0862533692722376E-3</c:v>
                </c:pt>
                <c:pt idx="5">
                  <c:v>1.078167115902965E-2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F55-47E9-8FB2-1102305BF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86226321023582E-2"/>
          <c:y val="0.76211461839095618"/>
          <c:w val="0.90538098647667664"/>
          <c:h val="0.21215843888148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400">
                <a:ln>
                  <a:noFill/>
                </a:ln>
                <a:solidFill>
                  <a:sysClr val="windowText" lastClr="000000"/>
                </a:solidFill>
              </a:rPr>
              <a:t>Tipo de ayuda que reciben las participantes,</a:t>
            </a:r>
            <a:r>
              <a:rPr lang="es-PE" sz="1400" baseline="0">
                <a:ln>
                  <a:noFill/>
                </a:ln>
                <a:solidFill>
                  <a:sysClr val="windowText" lastClr="000000"/>
                </a:solidFill>
              </a:rPr>
              <a:t> según el tipo de institución/parentesco</a:t>
            </a:r>
          </a:p>
        </c:rich>
      </c:tx>
      <c:layout>
        <c:manualLayout>
          <c:xMode val="edge"/>
          <c:yMode val="edge"/>
          <c:x val="0.16263875861548585"/>
          <c:y val="8.006770177468590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5089161607513085E-2"/>
          <c:y val="0.25656038195511954"/>
          <c:w val="0.96982167678497389"/>
          <c:h val="0.38300798036723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IFHD!$I$77</c:f>
              <c:strCache>
                <c:ptCount val="1"/>
                <c:pt idx="0">
                  <c:v>Institución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IFHD!$J$77:$T$77</c15:sqref>
                  </c15:fullRef>
                </c:ext>
              </c:extLst>
              <c:f>(IFHD!$K$77,IFHD!$M$77,IFHD!$O$77,IFHD!$Q$77,IFHD!$S$77)</c:f>
              <c:numCache>
                <c:formatCode>#,##0</c:formatCode>
                <c:ptCount val="5"/>
                <c:pt idx="0">
                  <c:v>2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E3-4E33-90A5-E6750BEC1AE5}"/>
            </c:ext>
          </c:extLst>
        </c:ser>
        <c:ser>
          <c:idx val="1"/>
          <c:order val="1"/>
          <c:tx>
            <c:strRef>
              <c:f>IFHD!$I$78</c:f>
              <c:strCache>
                <c:ptCount val="1"/>
                <c:pt idx="0">
                  <c:v>Institución privada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IFHD!$J$78:$T$78</c15:sqref>
                  </c15:fullRef>
                </c:ext>
              </c:extLst>
              <c:f>(IFHD!$K$78,IFHD!$M$78,IFHD!$O$78,IFHD!$Q$78,IFHD!$S$78)</c:f>
              <c:numCache>
                <c:formatCode>#,##0</c:formatCode>
                <c:ptCount val="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3-4E33-90A5-E6750BEC1AE5}"/>
            </c:ext>
          </c:extLst>
        </c:ser>
        <c:ser>
          <c:idx val="3"/>
          <c:order val="2"/>
          <c:tx>
            <c:strRef>
              <c:f>IFHD!$I$79</c:f>
              <c:strCache>
                <c:ptCount val="1"/>
                <c:pt idx="0">
                  <c:v>Familiares/amigos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IFHD!$J$79:$T$79</c15:sqref>
                  </c15:fullRef>
                </c:ext>
              </c:extLst>
              <c:f>(IFHD!$K$79,IFHD!$M$79,IFHD!$O$79,IFHD!$Q$79,IFHD!$S$79)</c:f>
              <c:numCache>
                <c:formatCode>#,##0</c:formatCode>
                <c:ptCount val="5"/>
                <c:pt idx="0">
                  <c:v>185</c:v>
                </c:pt>
                <c:pt idx="1">
                  <c:v>476</c:v>
                </c:pt>
                <c:pt idx="2">
                  <c:v>141</c:v>
                </c:pt>
                <c:pt idx="3">
                  <c:v>9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E3-4E33-90A5-E6750BEC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58446783"/>
        <c:axId val="590409967"/>
      </c:barChart>
      <c:catAx>
        <c:axId val="7584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90409967"/>
        <c:crosses val="autoZero"/>
        <c:auto val="1"/>
        <c:lblAlgn val="ctr"/>
        <c:lblOffset val="100"/>
        <c:noMultiLvlLbl val="0"/>
      </c:catAx>
      <c:valAx>
        <c:axId val="59040996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844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17635079913247"/>
          <c:y val="0.8676782405200868"/>
          <c:w val="0.46717190262064218"/>
          <c:h val="9.761454384465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SITUACIÓN</a:t>
            </a:r>
            <a:r>
              <a:rPr lang="es-PE" baseline="0"/>
              <a:t> DE VIOLENCIA DE LAS PARTICIPANTES</a:t>
            </a:r>
            <a:endParaRPr lang="es-PE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793-4310-B6CE-3107C178BC06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793-4310-B6CE-3107C178BC06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3793-4310-B6CE-3107C178BC06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3793-4310-B6CE-3107C178BC06}"/>
              </c:ext>
            </c:extLst>
          </c:dPt>
          <c:dLbls>
            <c:dLbl>
              <c:idx val="0"/>
              <c:layout>
                <c:manualLayout>
                  <c:x val="0.13888367803729335"/>
                  <c:y val="6.07786205974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93-4310-B6CE-3107C178BC06}"/>
                </c:ext>
              </c:extLst>
            </c:dLbl>
            <c:dLbl>
              <c:idx val="1"/>
              <c:layout>
                <c:manualLayout>
                  <c:x val="0.32789323927892083"/>
                  <c:y val="-0.139136248361520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93-4310-B6CE-3107C178BC06}"/>
                </c:ext>
              </c:extLst>
            </c:dLbl>
            <c:dLbl>
              <c:idx val="2"/>
              <c:layout>
                <c:manualLayout>
                  <c:x val="-0.15789395648296128"/>
                  <c:y val="6.5809313654126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793-4310-B6CE-3107C178BC06}"/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93-4310-B6CE-3107C178BC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IFHD!$C$99:$F$102</c:f>
              <c:strCache>
                <c:ptCount val="4"/>
                <c:pt idx="0">
                  <c:v>Víctima de violencia familiar</c:v>
                </c:pt>
                <c:pt idx="1">
                  <c:v>Víctima de violencia de pareja</c:v>
                </c:pt>
                <c:pt idx="2">
                  <c:v>Víctima de violencia Familiar y pareja</c:v>
                </c:pt>
                <c:pt idx="3">
                  <c:v>Sin información</c:v>
                </c:pt>
              </c:strCache>
            </c:strRef>
          </c:cat>
          <c:val>
            <c:numRef>
              <c:f>IFHD!$H$99:$H$102</c:f>
              <c:numCache>
                <c:formatCode>0.0%</c:formatCode>
                <c:ptCount val="4"/>
                <c:pt idx="0">
                  <c:v>9.2542677448337829E-2</c:v>
                </c:pt>
                <c:pt idx="1">
                  <c:v>0.7834681042228212</c:v>
                </c:pt>
                <c:pt idx="2">
                  <c:v>0.12398921832884097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93-4310-B6CE-3107C178BC0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INSTITUCION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QUE DERIVÓ A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1-D849-4869-8B7F-C1CAFDB8AA4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3-D849-4869-8B7F-C1CAFDB8AA4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5-D849-4869-8B7F-C1CAFDB8AA4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7-D849-4869-8B7F-C1CAFDB8AA4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D849-4869-8B7F-C1CAFDB8AA4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D849-4869-8B7F-C1CAFDB8AA4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D849-4869-8B7F-C1CAFDB8AA4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D849-4869-8B7F-C1CAFDB8AA4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D849-4869-8B7F-C1CAFDB8AA4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D849-4869-8B7F-C1CAFDB8AA4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D849-4869-8B7F-C1CAFDB8AA4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7-D849-4869-8B7F-C1CAFDB8AA4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9-D849-4869-8B7F-C1CAFDB8AA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IFHD!$I$55:$I$69</c:f>
              <c:strCache>
                <c:ptCount val="15"/>
                <c:pt idx="0">
                  <c:v>CEM Regular</c:v>
                </c:pt>
                <c:pt idx="1">
                  <c:v>CEM Comisaría</c:v>
                </c:pt>
                <c:pt idx="2">
                  <c:v>Comisaría</c:v>
                </c:pt>
                <c:pt idx="3">
                  <c:v>Centro de Salud</c:v>
                </c:pt>
                <c:pt idx="4">
                  <c:v>Postas Médicas</c:v>
                </c:pt>
                <c:pt idx="5">
                  <c:v>Hospital</c:v>
                </c:pt>
                <c:pt idx="6">
                  <c:v>Fiscalía</c:v>
                </c:pt>
                <c:pt idx="7">
                  <c:v>Poder Judicial</c:v>
                </c:pt>
                <c:pt idx="8">
                  <c:v>DEMUNA</c:v>
                </c:pt>
                <c:pt idx="9">
                  <c:v>Instituciones Educativas</c:v>
                </c:pt>
                <c:pt idx="10">
                  <c:v>Organizaciones Sociales</c:v>
                </c:pt>
                <c:pt idx="11">
                  <c:v>Sociedad Civil</c:v>
                </c:pt>
                <c:pt idx="12">
                  <c:v>Intervención Empoderamiento Económico</c:v>
                </c:pt>
                <c:pt idx="13">
                  <c:v>Intervención Comunitaria con Líderes y Lideresas de las Organizaciones</c:v>
                </c:pt>
                <c:pt idx="14">
                  <c:v>Otros</c:v>
                </c:pt>
              </c:strCache>
            </c:strRef>
          </c:cat>
          <c:val>
            <c:numRef>
              <c:f>IFHD!$M$55:$M$69</c:f>
              <c:numCache>
                <c:formatCode>0.0%</c:formatCode>
                <c:ptCount val="15"/>
                <c:pt idx="0">
                  <c:v>0.24855491329479767</c:v>
                </c:pt>
                <c:pt idx="1">
                  <c:v>0.33718689788053952</c:v>
                </c:pt>
                <c:pt idx="2">
                  <c:v>7.5144508670520235E-2</c:v>
                </c:pt>
                <c:pt idx="3">
                  <c:v>4.046242774566474E-2</c:v>
                </c:pt>
                <c:pt idx="4">
                  <c:v>0</c:v>
                </c:pt>
                <c:pt idx="5">
                  <c:v>5.7803468208092483E-3</c:v>
                </c:pt>
                <c:pt idx="6">
                  <c:v>0</c:v>
                </c:pt>
                <c:pt idx="7">
                  <c:v>7.7071290944123313E-3</c:v>
                </c:pt>
                <c:pt idx="8">
                  <c:v>1.9267822736030828E-3</c:v>
                </c:pt>
                <c:pt idx="9">
                  <c:v>5.7803468208092483E-3</c:v>
                </c:pt>
                <c:pt idx="10">
                  <c:v>3.8535645472061654E-2</c:v>
                </c:pt>
                <c:pt idx="11">
                  <c:v>1.1560693641618497E-2</c:v>
                </c:pt>
                <c:pt idx="12">
                  <c:v>0.17533718689788053</c:v>
                </c:pt>
                <c:pt idx="13">
                  <c:v>1.348747591522158E-2</c:v>
                </c:pt>
                <c:pt idx="14">
                  <c:v>3.8535645472061654E-2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849-4869-8B7F-C1CAFDB8AA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22745103"/>
        <c:axId val="635948111"/>
      </c:barChart>
      <c:catAx>
        <c:axId val="52274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5948111"/>
        <c:crosses val="autoZero"/>
        <c:auto val="1"/>
        <c:lblAlgn val="ctr"/>
        <c:lblOffset val="100"/>
        <c:noMultiLvlLbl val="0"/>
      </c:catAx>
      <c:valAx>
        <c:axId val="635948111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5227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PARTICIPANTES ¿FUERON DERIVADAS?</a:t>
            </a:r>
            <a:endParaRPr lang="en-US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378-4605-83F6-7918D4CF2E38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378-4605-83F6-7918D4CF2E38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D378-4605-83F6-7918D4CF2E38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D378-4605-83F6-7918D4CF2E38}"/>
              </c:ext>
            </c:extLst>
          </c:dPt>
          <c:dLbls>
            <c:dLbl>
              <c:idx val="0"/>
              <c:layout>
                <c:manualLayout>
                  <c:x val="0.14987280436099321"/>
                  <c:y val="8.3000923301792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78-4605-83F6-7918D4CF2E38}"/>
                </c:ext>
              </c:extLst>
            </c:dLbl>
            <c:dLbl>
              <c:idx val="1"/>
              <c:layout>
                <c:manualLayout>
                  <c:x val="-9.8846586484381826E-2"/>
                  <c:y val="-7.24695669113835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945199157797584E-2"/>
                      <c:h val="0.214592717756032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378-4605-83F6-7918D4CF2E38}"/>
                </c:ext>
              </c:extLst>
            </c:dLbl>
            <c:dLbl>
              <c:idx val="2"/>
              <c:layout>
                <c:manualLayout>
                  <c:x val="-0.22382798304058146"/>
                  <c:y val="0.199143014956555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378-4605-83F6-7918D4CF2E38}"/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78-4605-83F6-7918D4CF2E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IFHD!$C$55:$C$57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IFHD!$F$55:$F$57</c:f>
              <c:numCache>
                <c:formatCode>0.0%</c:formatCode>
                <c:ptCount val="3"/>
                <c:pt idx="0">
                  <c:v>0.46630727762803237</c:v>
                </c:pt>
                <c:pt idx="1">
                  <c:v>0.53369272237196763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78-4605-83F6-7918D4CF2E3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12" Type="http://schemas.openxmlformats.org/officeDocument/2006/relationships/chart" Target="../charts/chart7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chart" Target="../charts/chart6.xml"/><Relationship Id="rId5" Type="http://schemas.openxmlformats.org/officeDocument/2006/relationships/image" Target="../media/image4.jpeg"/><Relationship Id="rId10" Type="http://schemas.openxmlformats.org/officeDocument/2006/relationships/chart" Target="../charts/chart5.xml"/><Relationship Id="rId4" Type="http://schemas.openxmlformats.org/officeDocument/2006/relationships/image" Target="../media/image3.jpe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619124</xdr:colOff>
      <xdr:row>2</xdr:row>
      <xdr:rowOff>109716</xdr:rowOff>
    </xdr:to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5568C90D-F4C8-49A8-8CBC-7744F179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49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405849</xdr:colOff>
      <xdr:row>0</xdr:row>
      <xdr:rowOff>53835</xdr:rowOff>
    </xdr:from>
    <xdr:to>
      <xdr:col>17</xdr:col>
      <xdr:colOff>74544</xdr:colOff>
      <xdr:row>4</xdr:row>
      <xdr:rowOff>24848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91EE923-E2C3-4570-830B-582580CFC401}"/>
            </a:ext>
          </a:extLst>
        </xdr:cNvPr>
        <xdr:cNvSpPr/>
      </xdr:nvSpPr>
      <xdr:spPr>
        <a:xfrm>
          <a:off x="3310974" y="53835"/>
          <a:ext cx="8164995" cy="637763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Nacional para la Prevención y Erradicación de la Violencia</a:t>
          </a:r>
        </a:p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las Mujeres e Integrantes del Grupo Familiar - AURORA</a:t>
          </a:r>
        </a:p>
      </xdr:txBody>
    </xdr:sp>
    <xdr:clientData/>
  </xdr:twoCellAnchor>
  <xdr:twoCellAnchor>
    <xdr:from>
      <xdr:col>17</xdr:col>
      <xdr:colOff>202224</xdr:colOff>
      <xdr:row>14</xdr:row>
      <xdr:rowOff>72839</xdr:rowOff>
    </xdr:from>
    <xdr:to>
      <xdr:col>21</xdr:col>
      <xdr:colOff>345</xdr:colOff>
      <xdr:row>25</xdr:row>
      <xdr:rowOff>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8E42A21-0209-4992-8755-FE3CE759C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463827</xdr:colOff>
      <xdr:row>16</xdr:row>
      <xdr:rowOff>69988</xdr:rowOff>
    </xdr:from>
    <xdr:to>
      <xdr:col>13</xdr:col>
      <xdr:colOff>347870</xdr:colOff>
      <xdr:row>31</xdr:row>
      <xdr:rowOff>161096</xdr:rowOff>
    </xdr:to>
    <xdr:sp macro="" textlink="">
      <xdr:nvSpPr>
        <xdr:cNvPr id="5" name="Rectángulo: esquinas redondeadas 15">
          <a:extLst>
            <a:ext uri="{FF2B5EF4-FFF2-40B4-BE49-F238E27FC236}">
              <a16:creationId xmlns:a16="http://schemas.microsoft.com/office/drawing/2014/main" id="{690D890D-29AE-4B7D-A220-7F0C4BE30B5A}"/>
            </a:ext>
          </a:extLst>
        </xdr:cNvPr>
        <xdr:cNvSpPr/>
      </xdr:nvSpPr>
      <xdr:spPr>
        <a:xfrm>
          <a:off x="6035952" y="2622688"/>
          <a:ext cx="2636768" cy="3081958"/>
        </a:xfrm>
        <a:prstGeom prst="roundRect">
          <a:avLst/>
        </a:prstGeom>
        <a:noFill/>
        <a:ln w="254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720151</xdr:colOff>
      <xdr:row>18</xdr:row>
      <xdr:rowOff>82826</xdr:rowOff>
    </xdr:from>
    <xdr:to>
      <xdr:col>13</xdr:col>
      <xdr:colOff>281609</xdr:colOff>
      <xdr:row>22</xdr:row>
      <xdr:rowOff>101970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9AFCBF6-6C4B-49DC-BDE0-8A84FE23A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59176" y="3064151"/>
          <a:ext cx="447283" cy="809719"/>
        </a:xfrm>
        <a:prstGeom prst="rect">
          <a:avLst/>
        </a:prstGeom>
      </xdr:spPr>
    </xdr:pic>
    <xdr:clientData/>
  </xdr:twoCellAnchor>
  <xdr:twoCellAnchor>
    <xdr:from>
      <xdr:col>10</xdr:col>
      <xdr:colOff>643245</xdr:colOff>
      <xdr:row>16</xdr:row>
      <xdr:rowOff>165653</xdr:rowOff>
    </xdr:from>
    <xdr:to>
      <xdr:col>10</xdr:col>
      <xdr:colOff>952501</xdr:colOff>
      <xdr:row>20</xdr:row>
      <xdr:rowOff>29570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BB423EC-6083-4B20-9AD1-4EF7EA75D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15370" y="2718353"/>
          <a:ext cx="309256" cy="683067"/>
        </a:xfrm>
        <a:prstGeom prst="rect">
          <a:avLst/>
        </a:prstGeom>
      </xdr:spPr>
    </xdr:pic>
    <xdr:clientData/>
  </xdr:twoCellAnchor>
  <xdr:twoCellAnchor>
    <xdr:from>
      <xdr:col>10</xdr:col>
      <xdr:colOff>633753</xdr:colOff>
      <xdr:row>22</xdr:row>
      <xdr:rowOff>74543</xdr:rowOff>
    </xdr:from>
    <xdr:to>
      <xdr:col>11</xdr:col>
      <xdr:colOff>99391</xdr:colOff>
      <xdr:row>26</xdr:row>
      <xdr:rowOff>96791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E00BC05-7779-40A6-84D0-752AAF5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05878" y="3846443"/>
          <a:ext cx="427663" cy="812823"/>
        </a:xfrm>
        <a:prstGeom prst="rect">
          <a:avLst/>
        </a:prstGeom>
      </xdr:spPr>
    </xdr:pic>
    <xdr:clientData/>
  </xdr:twoCellAnchor>
  <xdr:twoCellAnchor>
    <xdr:from>
      <xdr:col>12</xdr:col>
      <xdr:colOff>538370</xdr:colOff>
      <xdr:row>24</xdr:row>
      <xdr:rowOff>137326</xdr:rowOff>
    </xdr:from>
    <xdr:to>
      <xdr:col>13</xdr:col>
      <xdr:colOff>256327</xdr:colOff>
      <xdr:row>28</xdr:row>
      <xdr:rowOff>174471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88A2508-903F-4303-9E35-E4CFD12D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77395" y="4290226"/>
          <a:ext cx="603782" cy="837245"/>
        </a:xfrm>
        <a:prstGeom prst="rect">
          <a:avLst/>
        </a:prstGeom>
      </xdr:spPr>
    </xdr:pic>
    <xdr:clientData/>
  </xdr:twoCellAnchor>
  <xdr:twoCellAnchor>
    <xdr:from>
      <xdr:col>7</xdr:col>
      <xdr:colOff>304800</xdr:colOff>
      <xdr:row>33</xdr:row>
      <xdr:rowOff>171450</xdr:rowOff>
    </xdr:from>
    <xdr:to>
      <xdr:col>13</xdr:col>
      <xdr:colOff>257175</xdr:colOff>
      <xdr:row>49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393B11F-DDE0-426C-8182-A110979CE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151985</xdr:colOff>
      <xdr:row>34</xdr:row>
      <xdr:rowOff>72057</xdr:rowOff>
    </xdr:from>
    <xdr:to>
      <xdr:col>21</xdr:col>
      <xdr:colOff>333375</xdr:colOff>
      <xdr:row>50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49748F15-FA40-4600-97ED-D1F0B07BB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704850</xdr:colOff>
      <xdr:row>80</xdr:row>
      <xdr:rowOff>157161</xdr:rowOff>
    </xdr:from>
    <xdr:to>
      <xdr:col>20</xdr:col>
      <xdr:colOff>142875</xdr:colOff>
      <xdr:row>92</xdr:row>
      <xdr:rowOff>57149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8FE58044-35B7-4764-8545-CB0E715D6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290512</xdr:colOff>
      <xdr:row>104</xdr:row>
      <xdr:rowOff>38101</xdr:rowOff>
    </xdr:from>
    <xdr:to>
      <xdr:col>13</xdr:col>
      <xdr:colOff>400049</xdr:colOff>
      <xdr:row>119</xdr:row>
      <xdr:rowOff>104774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7DE001CA-25B2-4D7B-A9F6-DC6CE25C9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24848</xdr:colOff>
      <xdr:row>75</xdr:row>
      <xdr:rowOff>99392</xdr:rowOff>
    </xdr:from>
    <xdr:to>
      <xdr:col>7</xdr:col>
      <xdr:colOff>596348</xdr:colOff>
      <xdr:row>76</xdr:row>
      <xdr:rowOff>178076</xdr:rowOff>
    </xdr:to>
    <xdr:cxnSp macro="">
      <xdr:nvCxnSpPr>
        <xdr:cNvPr id="14" name="Conector: angular 7">
          <a:extLst>
            <a:ext uri="{FF2B5EF4-FFF2-40B4-BE49-F238E27FC236}">
              <a16:creationId xmlns:a16="http://schemas.microsoft.com/office/drawing/2014/main" id="{85E515C3-627D-4038-96D7-073FAF66827E}"/>
            </a:ext>
          </a:extLst>
        </xdr:cNvPr>
        <xdr:cNvCxnSpPr>
          <a:endCxn id="15" idx="1"/>
        </xdr:cNvCxnSpPr>
      </xdr:nvCxnSpPr>
      <xdr:spPr>
        <a:xfrm>
          <a:off x="2929973" y="14244017"/>
          <a:ext cx="1276350" cy="269184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596348</xdr:colOff>
      <xdr:row>72</xdr:row>
      <xdr:rowOff>182218</xdr:rowOff>
    </xdr:from>
    <xdr:to>
      <xdr:col>8</xdr:col>
      <xdr:colOff>140805</xdr:colOff>
      <xdr:row>81</xdr:row>
      <xdr:rowOff>33130</xdr:rowOff>
    </xdr:to>
    <xdr:sp macro="" textlink="">
      <xdr:nvSpPr>
        <xdr:cNvPr id="15" name="Abrir corchete 14">
          <a:extLst>
            <a:ext uri="{FF2B5EF4-FFF2-40B4-BE49-F238E27FC236}">
              <a16:creationId xmlns:a16="http://schemas.microsoft.com/office/drawing/2014/main" id="{FA9436DD-0DE2-4CEF-BDC4-9A589C05338F}"/>
            </a:ext>
          </a:extLst>
        </xdr:cNvPr>
        <xdr:cNvSpPr/>
      </xdr:nvSpPr>
      <xdr:spPr>
        <a:xfrm>
          <a:off x="4206323" y="13688668"/>
          <a:ext cx="192157" cy="1651137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690770</xdr:colOff>
      <xdr:row>80</xdr:row>
      <xdr:rowOff>160683</xdr:rowOff>
    </xdr:from>
    <xdr:to>
      <xdr:col>6</xdr:col>
      <xdr:colOff>119270</xdr:colOff>
      <xdr:row>89</xdr:row>
      <xdr:rowOff>86138</xdr:rowOff>
    </xdr:to>
    <xdr:sp macro="" textlink="">
      <xdr:nvSpPr>
        <xdr:cNvPr id="16" name="Abrir corchete 15">
          <a:extLst>
            <a:ext uri="{FF2B5EF4-FFF2-40B4-BE49-F238E27FC236}">
              <a16:creationId xmlns:a16="http://schemas.microsoft.com/office/drawing/2014/main" id="{4C4F8E76-951B-4646-BD3C-6BA461FA4432}"/>
            </a:ext>
          </a:extLst>
        </xdr:cNvPr>
        <xdr:cNvSpPr/>
      </xdr:nvSpPr>
      <xdr:spPr>
        <a:xfrm rot="10800000">
          <a:off x="2833895" y="15276858"/>
          <a:ext cx="190500" cy="1649480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119271</xdr:colOff>
      <xdr:row>75</xdr:row>
      <xdr:rowOff>91108</xdr:rowOff>
    </xdr:from>
    <xdr:to>
      <xdr:col>6</xdr:col>
      <xdr:colOff>546654</xdr:colOff>
      <xdr:row>85</xdr:row>
      <xdr:rowOff>32302</xdr:rowOff>
    </xdr:to>
    <xdr:cxnSp macro="">
      <xdr:nvCxnSpPr>
        <xdr:cNvPr id="17" name="Conector: angular 30">
          <a:extLst>
            <a:ext uri="{FF2B5EF4-FFF2-40B4-BE49-F238E27FC236}">
              <a16:creationId xmlns:a16="http://schemas.microsoft.com/office/drawing/2014/main" id="{24A59C95-47AD-4873-B5BA-B6C9158DA4A5}"/>
            </a:ext>
          </a:extLst>
        </xdr:cNvPr>
        <xdr:cNvCxnSpPr>
          <a:endCxn id="16" idx="1"/>
        </xdr:cNvCxnSpPr>
      </xdr:nvCxnSpPr>
      <xdr:spPr>
        <a:xfrm rot="5400000">
          <a:off x="2305466" y="14954663"/>
          <a:ext cx="1865244" cy="427383"/>
        </a:xfrm>
        <a:prstGeom prst="bentConnector2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24848</xdr:colOff>
      <xdr:row>52</xdr:row>
      <xdr:rowOff>115956</xdr:rowOff>
    </xdr:from>
    <xdr:to>
      <xdr:col>7</xdr:col>
      <xdr:colOff>571500</xdr:colOff>
      <xdr:row>54</xdr:row>
      <xdr:rowOff>99392</xdr:rowOff>
    </xdr:to>
    <xdr:cxnSp macro="">
      <xdr:nvCxnSpPr>
        <xdr:cNvPr id="18" name="Conector: angular 23">
          <a:extLst>
            <a:ext uri="{FF2B5EF4-FFF2-40B4-BE49-F238E27FC236}">
              <a16:creationId xmlns:a16="http://schemas.microsoft.com/office/drawing/2014/main" id="{412986E0-16B8-466A-8C63-B024223F283C}"/>
            </a:ext>
          </a:extLst>
        </xdr:cNvPr>
        <xdr:cNvCxnSpPr/>
      </xdr:nvCxnSpPr>
      <xdr:spPr>
        <a:xfrm flipV="1">
          <a:off x="2929973" y="9555231"/>
          <a:ext cx="1251502" cy="364436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</xdr:colOff>
      <xdr:row>52</xdr:row>
      <xdr:rowOff>66675</xdr:rowOff>
    </xdr:from>
    <xdr:to>
      <xdr:col>21</xdr:col>
      <xdr:colOff>85725</xdr:colOff>
      <xdr:row>70</xdr:row>
      <xdr:rowOff>114300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ABCF4C7F-62C4-45B1-BB13-96DFBF37D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85725</xdr:colOff>
      <xdr:row>59</xdr:row>
      <xdr:rowOff>47625</xdr:rowOff>
    </xdr:from>
    <xdr:to>
      <xdr:col>7</xdr:col>
      <xdr:colOff>57150</xdr:colOff>
      <xdr:row>69</xdr:row>
      <xdr:rowOff>19050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165DB2CF-FCF2-42F4-BF63-0B50AD112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552453</xdr:colOff>
      <xdr:row>99</xdr:row>
      <xdr:rowOff>76204</xdr:rowOff>
    </xdr:from>
    <xdr:to>
      <xdr:col>17</xdr:col>
      <xdr:colOff>409578</xdr:colOff>
      <xdr:row>103</xdr:row>
      <xdr:rowOff>142878</xdr:rowOff>
    </xdr:to>
    <xdr:cxnSp macro="">
      <xdr:nvCxnSpPr>
        <xdr:cNvPr id="21" name="Conector: angular 25">
          <a:extLst>
            <a:ext uri="{FF2B5EF4-FFF2-40B4-BE49-F238E27FC236}">
              <a16:creationId xmlns:a16="http://schemas.microsoft.com/office/drawing/2014/main" id="{39787103-68C3-4984-9FBC-740E2D766FB8}"/>
            </a:ext>
          </a:extLst>
        </xdr:cNvPr>
        <xdr:cNvCxnSpPr/>
      </xdr:nvCxnSpPr>
      <xdr:spPr>
        <a:xfrm rot="16200000" flipH="1">
          <a:off x="11149016" y="19054766"/>
          <a:ext cx="847724" cy="476250"/>
        </a:xfrm>
        <a:prstGeom prst="bentConnector3">
          <a:avLst>
            <a:gd name="adj1" fmla="val 562"/>
          </a:avLst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0.7037</cdr:x>
      <cdr:y>0.72669</cdr:y>
    </cdr:from>
    <cdr:to>
      <cdr:x>0.80995</cdr:x>
      <cdr:y>0.76728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24DD45E7-BF19-49DB-885C-4BA853404BB4}"/>
            </a:ext>
          </a:extLst>
        </cdr:cNvPr>
        <cdr:cNvCxnSpPr/>
      </cdr:nvCxnSpPr>
      <cdr:spPr>
        <a:xfrm xmlns:a="http://schemas.openxmlformats.org/drawingml/2006/main">
          <a:off x="3348006" y="2235716"/>
          <a:ext cx="505530" cy="1248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/2014/MARZO/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DOCUME~1/admin/CONFIG~1/Temp/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%20-%20HUGO/2014/MARZO/ESTAD&#205;STICAS%202012/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s/AppData/Local/Temp/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:/GENARO/Estrategia%20Rural/Plantillas%202016%20Estrategia%20Rural/BASE%20ACCIONES%20MAYO/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:/DOCUME~1/admin/CONFIG~1/Temp/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C4:U119"/>
  <sheetViews>
    <sheetView showGridLines="0" tabSelected="1" view="pageBreakPreview" zoomScale="70" zoomScaleNormal="100" zoomScaleSheetLayoutView="70" zoomScalePageLayoutView="115" workbookViewId="0">
      <selection activeCell="W18" sqref="W18"/>
    </sheetView>
  </sheetViews>
  <sheetFormatPr baseColWidth="10" defaultRowHeight="15" x14ac:dyDescent="0.25"/>
  <cols>
    <col min="1" max="1" width="1.7109375" customWidth="1"/>
    <col min="2" max="2" width="2" customWidth="1"/>
    <col min="4" max="4" width="8" customWidth="1"/>
    <col min="5" max="5" width="9" customWidth="1"/>
    <col min="7" max="7" width="10.5703125" customWidth="1"/>
    <col min="8" max="8" width="9.7109375" customWidth="1"/>
    <col min="9" max="9" width="7.5703125" customWidth="1"/>
    <col min="10" max="10" width="12.140625" customWidth="1"/>
    <col min="11" max="11" width="14.42578125" customWidth="1"/>
    <col min="12" max="12" width="13.5703125" customWidth="1"/>
    <col min="13" max="13" width="13.28515625" customWidth="1"/>
    <col min="14" max="14" width="8.42578125" customWidth="1"/>
    <col min="15" max="15" width="15.85546875" customWidth="1"/>
    <col min="16" max="16" width="12.5703125" customWidth="1"/>
    <col min="17" max="17" width="9.28515625" customWidth="1"/>
    <col min="18" max="18" width="12.7109375" customWidth="1"/>
    <col min="19" max="19" width="7.85546875" customWidth="1"/>
    <col min="20" max="20" width="9" customWidth="1"/>
    <col min="21" max="21" width="7.7109375" customWidth="1"/>
    <col min="22" max="22" width="4.28515625" customWidth="1"/>
  </cols>
  <sheetData>
    <row r="4" spans="3:21" ht="7.5" customHeight="1" x14ac:dyDescent="0.25"/>
    <row r="5" spans="3:21" ht="4.5" customHeight="1" x14ac:dyDescent="0.25"/>
    <row r="6" spans="3:21" ht="15" customHeight="1" x14ac:dyDescent="0.25">
      <c r="C6" s="33" t="s">
        <v>131</v>
      </c>
      <c r="D6" s="33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3:21" ht="15" customHeight="1" x14ac:dyDescent="0.25"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3:21" x14ac:dyDescent="0.25"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3:21" x14ac:dyDescent="0.25"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3:21" ht="5.25" customHeight="1" x14ac:dyDescent="0.25"/>
    <row r="11" spans="3:21" x14ac:dyDescent="0.25">
      <c r="C11" s="35" t="s">
        <v>105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7"/>
    </row>
    <row r="12" spans="3:21" x14ac:dyDescent="0.25">
      <c r="C12" s="38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40"/>
    </row>
    <row r="13" spans="3:21" ht="6.75" customHeight="1" x14ac:dyDescent="0.25"/>
    <row r="14" spans="3:21" ht="18.75" thickBot="1" x14ac:dyDescent="0.3">
      <c r="C14" s="4" t="s">
        <v>104</v>
      </c>
      <c r="D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3:21" ht="6.75" customHeight="1" x14ac:dyDescent="0.25"/>
    <row r="16" spans="3:21" ht="16.5" customHeight="1" x14ac:dyDescent="0.25">
      <c r="C16" s="41" t="s">
        <v>103</v>
      </c>
      <c r="D16" s="41"/>
      <c r="E16" s="41"/>
      <c r="G16" s="41" t="s">
        <v>102</v>
      </c>
      <c r="H16" s="41"/>
      <c r="I16" s="41"/>
      <c r="J16" s="41"/>
      <c r="O16" s="41" t="s">
        <v>101</v>
      </c>
      <c r="P16" s="41"/>
      <c r="Q16" s="41"/>
      <c r="R16" s="22"/>
    </row>
    <row r="17" spans="3:21" ht="18.75" customHeight="1" x14ac:dyDescent="0.25">
      <c r="C17" s="41"/>
      <c r="D17" s="41"/>
      <c r="E17" s="41"/>
      <c r="G17" s="41"/>
      <c r="H17" s="41"/>
      <c r="I17" s="41"/>
      <c r="J17" s="41"/>
      <c r="O17" s="41"/>
      <c r="P17" s="41"/>
      <c r="Q17" s="41"/>
      <c r="R17" s="22"/>
    </row>
    <row r="18" spans="3:21" x14ac:dyDescent="0.25">
      <c r="C18" s="12" t="s">
        <v>0</v>
      </c>
      <c r="D18" s="12"/>
      <c r="E18" s="26" t="s">
        <v>24</v>
      </c>
      <c r="G18" s="32" t="s">
        <v>84</v>
      </c>
      <c r="H18" s="32"/>
      <c r="I18" s="26" t="s">
        <v>24</v>
      </c>
      <c r="J18" s="26" t="s">
        <v>15</v>
      </c>
      <c r="L18" s="7" t="s">
        <v>22</v>
      </c>
      <c r="O18" s="29" t="s">
        <v>67</v>
      </c>
      <c r="P18" s="26" t="s">
        <v>24</v>
      </c>
      <c r="Q18" s="26" t="s">
        <v>15</v>
      </c>
    </row>
    <row r="19" spans="3:21" ht="15.75" x14ac:dyDescent="0.25">
      <c r="C19" s="42" t="s">
        <v>2</v>
      </c>
      <c r="D19" s="42"/>
      <c r="E19" s="25">
        <v>3</v>
      </c>
      <c r="G19" s="43" t="s">
        <v>16</v>
      </c>
      <c r="H19" s="43"/>
      <c r="I19" s="25">
        <v>16</v>
      </c>
      <c r="J19" s="23">
        <v>1.4375561545372867E-2</v>
      </c>
      <c r="L19" s="10">
        <f>+J19</f>
        <v>1.4375561545372867E-2</v>
      </c>
      <c r="O19" s="27" t="s">
        <v>26</v>
      </c>
      <c r="P19" s="25">
        <v>18</v>
      </c>
      <c r="Q19" s="23">
        <v>1.6172506738544475E-2</v>
      </c>
    </row>
    <row r="20" spans="3:21" x14ac:dyDescent="0.25">
      <c r="C20" s="42" t="s">
        <v>3</v>
      </c>
      <c r="D20" s="42"/>
      <c r="E20" s="25">
        <v>40</v>
      </c>
      <c r="G20" s="43" t="s">
        <v>17</v>
      </c>
      <c r="H20" s="43"/>
      <c r="I20" s="25">
        <v>304</v>
      </c>
      <c r="J20" s="23">
        <v>0.27313566936208444</v>
      </c>
      <c r="M20" s="11" t="s">
        <v>79</v>
      </c>
      <c r="O20" s="27" t="s">
        <v>25</v>
      </c>
      <c r="P20" s="25">
        <v>1095</v>
      </c>
      <c r="Q20" s="23">
        <v>0.98382749326145558</v>
      </c>
    </row>
    <row r="21" spans="3:21" ht="16.5" thickBot="1" x14ac:dyDescent="0.3">
      <c r="C21" s="42" t="s">
        <v>4</v>
      </c>
      <c r="D21" s="42"/>
      <c r="E21" s="25">
        <v>199</v>
      </c>
      <c r="G21" s="43" t="s">
        <v>83</v>
      </c>
      <c r="H21" s="43"/>
      <c r="I21" s="25">
        <v>391</v>
      </c>
      <c r="J21" s="23">
        <v>0.35130278526504943</v>
      </c>
      <c r="M21" s="10">
        <f>+J20</f>
        <v>0.27313566936208444</v>
      </c>
      <c r="O21" s="27" t="s">
        <v>23</v>
      </c>
      <c r="P21" s="25">
        <v>0</v>
      </c>
      <c r="Q21" s="23">
        <v>0</v>
      </c>
    </row>
    <row r="22" spans="3:21" x14ac:dyDescent="0.25">
      <c r="C22" s="42" t="s">
        <v>5</v>
      </c>
      <c r="D22" s="42"/>
      <c r="E22" s="25">
        <v>125</v>
      </c>
      <c r="G22" s="43" t="s">
        <v>82</v>
      </c>
      <c r="H22" s="43"/>
      <c r="I22" s="25">
        <v>255</v>
      </c>
      <c r="J22" s="23">
        <v>0.22911051212938005</v>
      </c>
      <c r="O22" s="28" t="s">
        <v>1</v>
      </c>
      <c r="P22" s="2">
        <v>1113</v>
      </c>
      <c r="Q22" s="31">
        <v>1</v>
      </c>
    </row>
    <row r="23" spans="3:21" x14ac:dyDescent="0.25">
      <c r="C23" s="42" t="s">
        <v>6</v>
      </c>
      <c r="D23" s="42"/>
      <c r="E23" s="25">
        <v>55</v>
      </c>
      <c r="G23" s="43" t="s">
        <v>81</v>
      </c>
      <c r="H23" s="43"/>
      <c r="I23" s="25">
        <v>113</v>
      </c>
      <c r="J23" s="23">
        <v>0.10152740341419586</v>
      </c>
    </row>
    <row r="24" spans="3:21" ht="15" customHeight="1" x14ac:dyDescent="0.25">
      <c r="C24" s="42" t="s">
        <v>7</v>
      </c>
      <c r="D24" s="42"/>
      <c r="E24" s="25">
        <v>278</v>
      </c>
      <c r="G24" s="43" t="s">
        <v>80</v>
      </c>
      <c r="H24" s="43"/>
      <c r="I24" s="25">
        <v>34</v>
      </c>
      <c r="J24" s="23">
        <v>3.0548068283917342E-2</v>
      </c>
      <c r="L24" s="11" t="s">
        <v>77</v>
      </c>
      <c r="R24" s="22"/>
    </row>
    <row r="25" spans="3:21" ht="15.75" customHeight="1" thickBot="1" x14ac:dyDescent="0.3">
      <c r="C25" s="42" t="s">
        <v>8</v>
      </c>
      <c r="D25" s="42"/>
      <c r="E25" s="25">
        <v>292</v>
      </c>
      <c r="G25" s="43" t="s">
        <v>23</v>
      </c>
      <c r="H25" s="43"/>
      <c r="I25" s="25">
        <v>0</v>
      </c>
      <c r="J25" s="23">
        <v>0</v>
      </c>
      <c r="L25" s="10">
        <f>+J21+J22+J23</f>
        <v>0.68194070080862534</v>
      </c>
      <c r="M25" s="7"/>
    </row>
    <row r="26" spans="3:21" ht="16.5" customHeight="1" x14ac:dyDescent="0.25">
      <c r="C26" s="42" t="s">
        <v>9</v>
      </c>
      <c r="D26" s="42"/>
      <c r="E26" s="25">
        <v>72</v>
      </c>
      <c r="G26" s="45" t="s">
        <v>1</v>
      </c>
      <c r="H26" s="45"/>
      <c r="I26" s="2">
        <v>1113</v>
      </c>
      <c r="J26" s="31">
        <v>1</v>
      </c>
      <c r="M26" s="44" t="s">
        <v>78</v>
      </c>
      <c r="O26" s="18" t="s">
        <v>100</v>
      </c>
      <c r="P26" s="22"/>
      <c r="Q26" s="22"/>
      <c r="R26" s="22"/>
    </row>
    <row r="27" spans="3:21" x14ac:dyDescent="0.25">
      <c r="C27" s="42" t="s">
        <v>21</v>
      </c>
      <c r="D27" s="42"/>
      <c r="E27" s="25">
        <v>45</v>
      </c>
      <c r="M27" s="44"/>
      <c r="O27" s="15" t="s">
        <v>62</v>
      </c>
      <c r="P27" s="26" t="s">
        <v>24</v>
      </c>
      <c r="Q27" s="26" t="s">
        <v>15</v>
      </c>
      <c r="R27" s="26" t="s">
        <v>61</v>
      </c>
      <c r="S27" s="26" t="s">
        <v>15</v>
      </c>
      <c r="T27" s="26" t="s">
        <v>60</v>
      </c>
      <c r="U27" s="26" t="s">
        <v>15</v>
      </c>
    </row>
    <row r="28" spans="3:21" ht="15.75" x14ac:dyDescent="0.25">
      <c r="C28" s="42" t="s">
        <v>10</v>
      </c>
      <c r="D28" s="42"/>
      <c r="E28" s="25">
        <v>4</v>
      </c>
      <c r="M28" s="14">
        <f>+J24</f>
        <v>3.0548068283917342E-2</v>
      </c>
      <c r="O28" s="27" t="s">
        <v>18</v>
      </c>
      <c r="P28" s="17">
        <v>103</v>
      </c>
      <c r="Q28" s="23">
        <v>9.2542677448337829E-2</v>
      </c>
      <c r="R28" s="21"/>
      <c r="S28" s="21"/>
      <c r="T28" s="21"/>
      <c r="U28" s="21"/>
    </row>
    <row r="29" spans="3:21" x14ac:dyDescent="0.25">
      <c r="C29" s="42" t="s">
        <v>11</v>
      </c>
      <c r="D29" s="42"/>
      <c r="E29" s="25">
        <v>0</v>
      </c>
      <c r="L29" s="11" t="s">
        <v>23</v>
      </c>
      <c r="O29" s="27" t="s">
        <v>59</v>
      </c>
      <c r="P29" s="17">
        <v>586</v>
      </c>
      <c r="Q29" s="23">
        <v>0.52650494159928118</v>
      </c>
      <c r="R29" s="24">
        <v>861</v>
      </c>
      <c r="S29" s="23">
        <v>0.69379532634971797</v>
      </c>
      <c r="T29" s="24">
        <v>922</v>
      </c>
      <c r="U29" s="23">
        <v>0.71307037896365044</v>
      </c>
    </row>
    <row r="30" spans="3:21" ht="16.5" thickBot="1" x14ac:dyDescent="0.3">
      <c r="C30" s="46" t="s">
        <v>12</v>
      </c>
      <c r="D30" s="46"/>
      <c r="E30" s="25">
        <v>0</v>
      </c>
      <c r="L30" s="10">
        <v>0</v>
      </c>
      <c r="O30" s="27" t="s">
        <v>58</v>
      </c>
      <c r="P30" s="17">
        <v>424</v>
      </c>
      <c r="Q30" s="23">
        <v>0.38095238095238093</v>
      </c>
      <c r="R30" s="24">
        <v>380</v>
      </c>
      <c r="S30" s="23">
        <v>0.30620467365028203</v>
      </c>
      <c r="T30" s="24">
        <v>371</v>
      </c>
      <c r="U30" s="23">
        <v>0.28692962103634956</v>
      </c>
    </row>
    <row r="31" spans="3:21" x14ac:dyDescent="0.25">
      <c r="C31" s="45" t="s">
        <v>1</v>
      </c>
      <c r="D31" s="45"/>
      <c r="E31" s="2">
        <v>1113</v>
      </c>
      <c r="O31" s="28" t="s">
        <v>1</v>
      </c>
      <c r="P31" s="2">
        <v>1113</v>
      </c>
      <c r="Q31" s="31">
        <v>1</v>
      </c>
      <c r="R31" s="2">
        <v>1241</v>
      </c>
      <c r="S31" s="31">
        <v>1</v>
      </c>
      <c r="T31" s="2">
        <v>1293</v>
      </c>
      <c r="U31" s="31">
        <v>1</v>
      </c>
    </row>
    <row r="32" spans="3:21" ht="13.5" customHeight="1" x14ac:dyDescent="0.25"/>
    <row r="33" spans="3:17" ht="6" customHeight="1" x14ac:dyDescent="0.25"/>
    <row r="34" spans="3:17" x14ac:dyDescent="0.25">
      <c r="C34" s="18" t="s">
        <v>99</v>
      </c>
      <c r="O34" s="18" t="s">
        <v>98</v>
      </c>
    </row>
    <row r="35" spans="3:17" x14ac:dyDescent="0.25">
      <c r="C35" s="12" t="s">
        <v>76</v>
      </c>
      <c r="D35" s="12"/>
      <c r="E35" s="26"/>
      <c r="F35" s="26" t="s">
        <v>24</v>
      </c>
      <c r="G35" s="26" t="s">
        <v>15</v>
      </c>
      <c r="O35" s="3" t="s">
        <v>57</v>
      </c>
      <c r="P35" s="26" t="s">
        <v>24</v>
      </c>
      <c r="Q35" s="26" t="s">
        <v>15</v>
      </c>
    </row>
    <row r="36" spans="3:17" x14ac:dyDescent="0.25">
      <c r="C36" s="42" t="s">
        <v>75</v>
      </c>
      <c r="D36" s="42"/>
      <c r="E36" s="42"/>
      <c r="F36" s="24">
        <v>13</v>
      </c>
      <c r="G36" s="9">
        <v>1.1680143755615454E-2</v>
      </c>
      <c r="O36" s="5" t="s">
        <v>56</v>
      </c>
      <c r="P36" s="24">
        <v>219</v>
      </c>
      <c r="Q36" s="23">
        <v>0.19676549865229109</v>
      </c>
    </row>
    <row r="37" spans="3:17" x14ac:dyDescent="0.25">
      <c r="C37" s="42" t="s">
        <v>74</v>
      </c>
      <c r="D37" s="42"/>
      <c r="E37" s="42"/>
      <c r="F37" s="24">
        <v>0</v>
      </c>
      <c r="G37" s="9">
        <v>0</v>
      </c>
      <c r="O37" s="5" t="s">
        <v>55</v>
      </c>
      <c r="P37" s="24">
        <v>460</v>
      </c>
      <c r="Q37" s="23">
        <v>0.41329739442946989</v>
      </c>
    </row>
    <row r="38" spans="3:17" x14ac:dyDescent="0.25">
      <c r="C38" s="42" t="s">
        <v>73</v>
      </c>
      <c r="D38" s="42"/>
      <c r="E38" s="42"/>
      <c r="F38" s="24">
        <v>70</v>
      </c>
      <c r="G38" s="9">
        <v>6.2893081761006289E-2</v>
      </c>
      <c r="O38" s="5" t="s">
        <v>54</v>
      </c>
      <c r="P38" s="24">
        <v>240</v>
      </c>
      <c r="Q38" s="23">
        <v>0.215633423180593</v>
      </c>
    </row>
    <row r="39" spans="3:17" x14ac:dyDescent="0.25">
      <c r="C39" s="42" t="s">
        <v>72</v>
      </c>
      <c r="D39" s="42"/>
      <c r="E39" s="42"/>
      <c r="F39" s="24">
        <v>84</v>
      </c>
      <c r="G39" s="9">
        <v>7.5471698113207544E-2</v>
      </c>
      <c r="O39" s="5" t="s">
        <v>52</v>
      </c>
      <c r="P39" s="24">
        <v>173</v>
      </c>
      <c r="Q39" s="23">
        <v>0.1554357592093441</v>
      </c>
    </row>
    <row r="40" spans="3:17" x14ac:dyDescent="0.25">
      <c r="C40" s="42" t="s">
        <v>71</v>
      </c>
      <c r="D40" s="42"/>
      <c r="E40" s="42"/>
      <c r="F40" s="24">
        <v>172</v>
      </c>
      <c r="G40" s="9">
        <v>0.15453728661275831</v>
      </c>
      <c r="O40" s="5" t="s">
        <v>50</v>
      </c>
      <c r="P40" s="24">
        <v>9</v>
      </c>
      <c r="Q40" s="23">
        <v>8.0862533692722376E-3</v>
      </c>
    </row>
    <row r="41" spans="3:17" x14ac:dyDescent="0.25">
      <c r="C41" s="42" t="s">
        <v>70</v>
      </c>
      <c r="D41" s="42"/>
      <c r="E41" s="42"/>
      <c r="F41" s="24">
        <v>350</v>
      </c>
      <c r="G41" s="9">
        <v>0.31446540880503143</v>
      </c>
      <c r="O41" s="5" t="s">
        <v>48</v>
      </c>
      <c r="P41" s="24">
        <v>12</v>
      </c>
      <c r="Q41" s="23">
        <v>1.078167115902965E-2</v>
      </c>
    </row>
    <row r="42" spans="3:17" ht="15.75" thickBot="1" x14ac:dyDescent="0.3">
      <c r="C42" s="42" t="s">
        <v>69</v>
      </c>
      <c r="D42" s="42"/>
      <c r="E42" s="42"/>
      <c r="F42" s="24">
        <v>114</v>
      </c>
      <c r="G42" s="9">
        <v>0.10242587601078167</v>
      </c>
      <c r="O42" s="5" t="s">
        <v>23</v>
      </c>
      <c r="P42" s="24">
        <v>0</v>
      </c>
      <c r="Q42" s="23">
        <v>0</v>
      </c>
    </row>
    <row r="43" spans="3:17" x14ac:dyDescent="0.25">
      <c r="C43" s="42" t="s">
        <v>68</v>
      </c>
      <c r="D43" s="42"/>
      <c r="E43" s="42"/>
      <c r="F43" s="24">
        <v>152</v>
      </c>
      <c r="G43" s="9">
        <v>0.13656783468104222</v>
      </c>
      <c r="O43" s="13" t="s">
        <v>1</v>
      </c>
      <c r="P43" s="2">
        <v>1113</v>
      </c>
      <c r="Q43" s="31">
        <v>1</v>
      </c>
    </row>
    <row r="44" spans="3:17" x14ac:dyDescent="0.25">
      <c r="C44" s="42" t="s">
        <v>66</v>
      </c>
      <c r="D44" s="42"/>
      <c r="E44" s="42"/>
      <c r="F44" s="24">
        <v>68</v>
      </c>
      <c r="G44" s="9">
        <v>6.1096136567834684E-2</v>
      </c>
    </row>
    <row r="45" spans="3:17" x14ac:dyDescent="0.25">
      <c r="C45" s="42" t="s">
        <v>65</v>
      </c>
      <c r="D45" s="42"/>
      <c r="E45" s="42"/>
      <c r="F45" s="24">
        <v>88</v>
      </c>
      <c r="G45" s="9">
        <v>7.9065588499550768E-2</v>
      </c>
      <c r="O45" s="18" t="s">
        <v>97</v>
      </c>
    </row>
    <row r="46" spans="3:17" x14ac:dyDescent="0.25">
      <c r="C46" s="42" t="s">
        <v>64</v>
      </c>
      <c r="D46" s="42"/>
      <c r="E46" s="42"/>
      <c r="F46" s="24">
        <v>0</v>
      </c>
      <c r="G46" s="9">
        <v>0</v>
      </c>
      <c r="O46" s="30" t="s">
        <v>27</v>
      </c>
      <c r="P46" s="26" t="s">
        <v>24</v>
      </c>
      <c r="Q46" s="26" t="s">
        <v>15</v>
      </c>
    </row>
    <row r="47" spans="3:17" x14ac:dyDescent="0.25">
      <c r="C47" s="42" t="s">
        <v>63</v>
      </c>
      <c r="D47" s="42"/>
      <c r="E47" s="42"/>
      <c r="F47" s="24">
        <v>2</v>
      </c>
      <c r="G47" s="9">
        <v>1.7969451931716084E-3</v>
      </c>
      <c r="O47" s="27" t="s">
        <v>26</v>
      </c>
      <c r="P47" s="24">
        <v>396</v>
      </c>
      <c r="Q47" s="23">
        <v>0.35579514824797842</v>
      </c>
    </row>
    <row r="48" spans="3:17" ht="15.75" thickBot="1" x14ac:dyDescent="0.3">
      <c r="C48" s="42" t="s">
        <v>23</v>
      </c>
      <c r="D48" s="42"/>
      <c r="E48" s="42"/>
      <c r="F48" s="24">
        <v>0</v>
      </c>
      <c r="G48" s="9">
        <v>0</v>
      </c>
      <c r="O48" s="27" t="s">
        <v>25</v>
      </c>
      <c r="P48" s="24">
        <v>717</v>
      </c>
      <c r="Q48" s="23">
        <v>0.64420485175202158</v>
      </c>
    </row>
    <row r="49" spans="3:17" ht="15.75" thickBot="1" x14ac:dyDescent="0.3">
      <c r="C49" s="45" t="s">
        <v>1</v>
      </c>
      <c r="D49" s="45"/>
      <c r="E49" s="45"/>
      <c r="F49" s="2">
        <v>1113</v>
      </c>
      <c r="G49" s="31">
        <v>1</v>
      </c>
      <c r="O49" s="27" t="s">
        <v>23</v>
      </c>
      <c r="P49" s="24">
        <v>0</v>
      </c>
      <c r="Q49" s="23">
        <v>0</v>
      </c>
    </row>
    <row r="50" spans="3:17" x14ac:dyDescent="0.25">
      <c r="O50" s="28" t="s">
        <v>1</v>
      </c>
      <c r="P50" s="2">
        <v>1113</v>
      </c>
      <c r="Q50" s="31">
        <v>1</v>
      </c>
    </row>
    <row r="53" spans="3:17" x14ac:dyDescent="0.25">
      <c r="C53" s="18" t="s">
        <v>130</v>
      </c>
      <c r="I53" s="18" t="s">
        <v>129</v>
      </c>
    </row>
    <row r="54" spans="3:17" ht="15" customHeight="1" x14ac:dyDescent="0.25">
      <c r="C54" s="48" t="s">
        <v>47</v>
      </c>
      <c r="D54" s="48"/>
      <c r="E54" s="26" t="s">
        <v>24</v>
      </c>
      <c r="F54" s="26" t="s">
        <v>15</v>
      </c>
      <c r="I54" s="47" t="s">
        <v>128</v>
      </c>
      <c r="J54" s="47"/>
      <c r="K54" s="47"/>
      <c r="L54" s="8" t="s">
        <v>24</v>
      </c>
      <c r="M54" s="8" t="s">
        <v>15</v>
      </c>
    </row>
    <row r="55" spans="3:17" x14ac:dyDescent="0.25">
      <c r="C55" s="43" t="s">
        <v>26</v>
      </c>
      <c r="D55" s="43"/>
      <c r="E55" s="24">
        <v>519</v>
      </c>
      <c r="F55" s="23">
        <v>0.46630727762803237</v>
      </c>
      <c r="I55" s="5" t="s">
        <v>127</v>
      </c>
      <c r="J55" s="5"/>
      <c r="K55" s="24"/>
      <c r="L55" s="25">
        <v>129</v>
      </c>
      <c r="M55" s="23">
        <v>0.24855491329479767</v>
      </c>
    </row>
    <row r="56" spans="3:17" x14ac:dyDescent="0.25">
      <c r="C56" s="43" t="s">
        <v>25</v>
      </c>
      <c r="D56" s="43"/>
      <c r="E56" s="24">
        <v>594</v>
      </c>
      <c r="F56" s="23">
        <v>0.53369272237196763</v>
      </c>
      <c r="I56" s="5" t="s">
        <v>126</v>
      </c>
      <c r="J56" s="5"/>
      <c r="K56" s="24"/>
      <c r="L56" s="25">
        <v>175</v>
      </c>
      <c r="M56" s="23">
        <v>0.33718689788053952</v>
      </c>
    </row>
    <row r="57" spans="3:17" ht="15.75" thickBot="1" x14ac:dyDescent="0.3">
      <c r="C57" s="43" t="s">
        <v>23</v>
      </c>
      <c r="D57" s="43"/>
      <c r="E57" s="24">
        <v>0</v>
      </c>
      <c r="F57" s="23">
        <v>0</v>
      </c>
      <c r="I57" s="5" t="s">
        <v>109</v>
      </c>
      <c r="J57" s="5"/>
      <c r="K57" s="24"/>
      <c r="L57" s="25">
        <v>39</v>
      </c>
      <c r="M57" s="23">
        <v>7.5144508670520235E-2</v>
      </c>
    </row>
    <row r="58" spans="3:17" x14ac:dyDescent="0.25">
      <c r="C58" s="45" t="s">
        <v>1</v>
      </c>
      <c r="D58" s="45"/>
      <c r="E58" s="2">
        <v>1113</v>
      </c>
      <c r="F58" s="31">
        <v>1</v>
      </c>
      <c r="I58" s="5" t="s">
        <v>108</v>
      </c>
      <c r="J58" s="5"/>
      <c r="K58" s="24"/>
      <c r="L58" s="25">
        <v>21</v>
      </c>
      <c r="M58" s="23">
        <v>4.046242774566474E-2</v>
      </c>
    </row>
    <row r="59" spans="3:17" x14ac:dyDescent="0.25">
      <c r="I59" s="5" t="s">
        <v>125</v>
      </c>
      <c r="J59" s="5"/>
      <c r="K59" s="24"/>
      <c r="L59" s="25">
        <v>0</v>
      </c>
      <c r="M59" s="23">
        <v>0</v>
      </c>
    </row>
    <row r="60" spans="3:17" x14ac:dyDescent="0.25">
      <c r="I60" s="5" t="s">
        <v>124</v>
      </c>
      <c r="J60" s="5"/>
      <c r="K60" s="24"/>
      <c r="L60" s="25">
        <v>3</v>
      </c>
      <c r="M60" s="23">
        <v>5.7803468208092483E-3</v>
      </c>
    </row>
    <row r="61" spans="3:17" x14ac:dyDescent="0.25">
      <c r="I61" s="5" t="s">
        <v>107</v>
      </c>
      <c r="J61" s="5"/>
      <c r="K61" s="24"/>
      <c r="L61" s="25">
        <v>0</v>
      </c>
      <c r="M61" s="23">
        <v>0</v>
      </c>
    </row>
    <row r="62" spans="3:17" x14ac:dyDescent="0.25">
      <c r="I62" s="5" t="s">
        <v>123</v>
      </c>
      <c r="J62" s="5"/>
      <c r="K62" s="24"/>
      <c r="L62" s="25">
        <v>4</v>
      </c>
      <c r="M62" s="23">
        <v>7.7071290944123313E-3</v>
      </c>
    </row>
    <row r="63" spans="3:17" x14ac:dyDescent="0.25">
      <c r="I63" s="5" t="s">
        <v>106</v>
      </c>
      <c r="J63" s="5"/>
      <c r="K63" s="24"/>
      <c r="L63" s="25">
        <v>1</v>
      </c>
      <c r="M63" s="23">
        <v>1.9267822736030828E-3</v>
      </c>
    </row>
    <row r="64" spans="3:17" x14ac:dyDescent="0.25">
      <c r="I64" s="5" t="s">
        <v>122</v>
      </c>
      <c r="J64" s="5"/>
      <c r="K64" s="24"/>
      <c r="L64" s="25">
        <v>3</v>
      </c>
      <c r="M64" s="23">
        <v>5.7803468208092483E-3</v>
      </c>
    </row>
    <row r="65" spans="3:21" x14ac:dyDescent="0.25">
      <c r="I65" s="5" t="s">
        <v>121</v>
      </c>
      <c r="J65" s="5"/>
      <c r="K65" s="24"/>
      <c r="L65" s="25">
        <v>20</v>
      </c>
      <c r="M65" s="23">
        <v>3.8535645472061654E-2</v>
      </c>
    </row>
    <row r="66" spans="3:21" x14ac:dyDescent="0.25">
      <c r="I66" s="5" t="s">
        <v>120</v>
      </c>
      <c r="J66" s="5"/>
      <c r="K66" s="24"/>
      <c r="L66" s="25">
        <v>6</v>
      </c>
      <c r="M66" s="23">
        <v>1.1560693641618497E-2</v>
      </c>
    </row>
    <row r="67" spans="3:21" x14ac:dyDescent="0.25">
      <c r="I67" s="5" t="s">
        <v>119</v>
      </c>
      <c r="J67" s="5"/>
      <c r="K67" s="24"/>
      <c r="L67" s="25">
        <v>91</v>
      </c>
      <c r="M67" s="23">
        <v>0.17533718689788053</v>
      </c>
    </row>
    <row r="68" spans="3:21" ht="30" customHeight="1" x14ac:dyDescent="0.25">
      <c r="I68" s="49" t="s">
        <v>118</v>
      </c>
      <c r="J68" s="49"/>
      <c r="K68" s="49"/>
      <c r="L68" s="25">
        <v>7</v>
      </c>
      <c r="M68" s="23">
        <v>1.348747591522158E-2</v>
      </c>
    </row>
    <row r="69" spans="3:21" ht="15.75" thickBot="1" x14ac:dyDescent="0.3">
      <c r="I69" s="20" t="s">
        <v>13</v>
      </c>
      <c r="J69" s="20"/>
      <c r="K69" s="24"/>
      <c r="L69" s="25">
        <v>20</v>
      </c>
      <c r="M69" s="23">
        <v>3.8535645472061654E-2</v>
      </c>
    </row>
    <row r="70" spans="3:21" x14ac:dyDescent="0.25">
      <c r="I70" s="45" t="s">
        <v>1</v>
      </c>
      <c r="J70" s="45"/>
      <c r="K70" s="2"/>
      <c r="L70" s="2">
        <v>519</v>
      </c>
      <c r="M70" s="31">
        <v>1.0000000000000002</v>
      </c>
    </row>
    <row r="72" spans="3:21" ht="18.75" thickBot="1" x14ac:dyDescent="0.3">
      <c r="C72" s="4" t="s">
        <v>96</v>
      </c>
      <c r="D72" s="4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4" spans="3:21" x14ac:dyDescent="0.25">
      <c r="C74" s="18" t="s">
        <v>117</v>
      </c>
      <c r="I74" s="18" t="s">
        <v>116</v>
      </c>
    </row>
    <row r="75" spans="3:21" ht="20.25" customHeight="1" x14ac:dyDescent="0.25">
      <c r="C75" s="48" t="s">
        <v>47</v>
      </c>
      <c r="D75" s="48"/>
      <c r="E75" s="26" t="s">
        <v>24</v>
      </c>
      <c r="F75" s="26" t="s">
        <v>15</v>
      </c>
      <c r="I75" s="51" t="s">
        <v>42</v>
      </c>
      <c r="J75" s="51"/>
      <c r="K75" s="50" t="s">
        <v>46</v>
      </c>
      <c r="L75" s="50"/>
      <c r="M75" s="50" t="s">
        <v>45</v>
      </c>
      <c r="N75" s="50"/>
      <c r="O75" s="50" t="s">
        <v>44</v>
      </c>
      <c r="P75" s="50"/>
      <c r="Q75" s="50" t="s">
        <v>43</v>
      </c>
      <c r="R75" s="50"/>
      <c r="S75" s="50" t="s">
        <v>14</v>
      </c>
      <c r="T75" s="50"/>
    </row>
    <row r="76" spans="3:21" x14ac:dyDescent="0.25">
      <c r="C76" s="43" t="s">
        <v>26</v>
      </c>
      <c r="D76" s="43"/>
      <c r="E76" s="24">
        <v>629</v>
      </c>
      <c r="F76" s="23">
        <v>0.56513926325247077</v>
      </c>
      <c r="I76" s="51"/>
      <c r="J76" s="51"/>
      <c r="K76" s="8" t="s">
        <v>24</v>
      </c>
      <c r="L76" s="8" t="s">
        <v>15</v>
      </c>
      <c r="M76" s="8" t="s">
        <v>24</v>
      </c>
      <c r="N76" s="8" t="s">
        <v>15</v>
      </c>
      <c r="O76" s="8" t="s">
        <v>24</v>
      </c>
      <c r="P76" s="8" t="s">
        <v>15</v>
      </c>
      <c r="Q76" s="8" t="s">
        <v>24</v>
      </c>
      <c r="R76" s="8" t="s">
        <v>15</v>
      </c>
      <c r="S76" s="8" t="s">
        <v>24</v>
      </c>
      <c r="T76" s="8" t="s">
        <v>15</v>
      </c>
    </row>
    <row r="77" spans="3:21" x14ac:dyDescent="0.25">
      <c r="C77" s="43" t="s">
        <v>25</v>
      </c>
      <c r="D77" s="43"/>
      <c r="E77" s="24">
        <v>484</v>
      </c>
      <c r="F77" s="23">
        <v>0.43486073674752918</v>
      </c>
      <c r="I77" s="43" t="s">
        <v>41</v>
      </c>
      <c r="J77" s="43"/>
      <c r="K77" s="24">
        <v>2</v>
      </c>
      <c r="L77" s="23">
        <v>1.0526315789473684E-2</v>
      </c>
      <c r="M77" s="24">
        <v>16</v>
      </c>
      <c r="N77" s="23">
        <v>3.2258064516129031E-2</v>
      </c>
      <c r="O77" s="24">
        <v>0</v>
      </c>
      <c r="P77" s="23">
        <v>0</v>
      </c>
      <c r="Q77" s="24">
        <v>0</v>
      </c>
      <c r="R77" s="23">
        <v>0</v>
      </c>
      <c r="S77" s="24">
        <v>27</v>
      </c>
      <c r="T77" s="23">
        <v>0.87096774193548387</v>
      </c>
    </row>
    <row r="78" spans="3:21" ht="15.75" thickBot="1" x14ac:dyDescent="0.3">
      <c r="C78" s="43" t="s">
        <v>23</v>
      </c>
      <c r="D78" s="43"/>
      <c r="E78" s="24">
        <v>0</v>
      </c>
      <c r="F78" s="23">
        <v>0</v>
      </c>
      <c r="I78" s="43" t="s">
        <v>40</v>
      </c>
      <c r="J78" s="43"/>
      <c r="K78" s="24">
        <v>3</v>
      </c>
      <c r="L78" s="23">
        <v>1.5789473684210527E-2</v>
      </c>
      <c r="M78" s="24">
        <v>4</v>
      </c>
      <c r="N78" s="23">
        <v>8.0645161290322578E-3</v>
      </c>
      <c r="O78" s="24">
        <v>1</v>
      </c>
      <c r="P78" s="23">
        <v>7.0422535211267607E-3</v>
      </c>
      <c r="Q78" s="24">
        <v>2</v>
      </c>
      <c r="R78" s="23">
        <v>0.18181818181818182</v>
      </c>
      <c r="S78" s="24">
        <v>1</v>
      </c>
      <c r="T78" s="23">
        <v>3.2258064516129031E-2</v>
      </c>
    </row>
    <row r="79" spans="3:21" ht="15.75" thickBot="1" x14ac:dyDescent="0.3">
      <c r="C79" s="45" t="s">
        <v>1</v>
      </c>
      <c r="D79" s="45"/>
      <c r="E79" s="2">
        <v>1113</v>
      </c>
      <c r="F79" s="31">
        <v>1</v>
      </c>
      <c r="I79" s="52" t="s">
        <v>39</v>
      </c>
      <c r="J79" s="52"/>
      <c r="K79" s="24">
        <v>185</v>
      </c>
      <c r="L79" s="23">
        <v>0.97368421052631582</v>
      </c>
      <c r="M79" s="24">
        <v>476</v>
      </c>
      <c r="N79" s="23">
        <v>0.95967741935483875</v>
      </c>
      <c r="O79" s="24">
        <v>141</v>
      </c>
      <c r="P79" s="23">
        <v>0.99295774647887325</v>
      </c>
      <c r="Q79" s="24">
        <v>9</v>
      </c>
      <c r="R79" s="23">
        <v>0.81818181818181823</v>
      </c>
      <c r="S79" s="24">
        <v>3</v>
      </c>
      <c r="T79" s="23">
        <v>9.6774193548387094E-2</v>
      </c>
    </row>
    <row r="80" spans="3:21" x14ac:dyDescent="0.25">
      <c r="I80" s="45" t="s">
        <v>1</v>
      </c>
      <c r="J80" s="45"/>
      <c r="K80" s="2">
        <v>190</v>
      </c>
      <c r="L80" s="31">
        <v>1</v>
      </c>
      <c r="M80" s="2">
        <v>496</v>
      </c>
      <c r="N80" s="31">
        <v>1</v>
      </c>
      <c r="O80" s="2">
        <v>142</v>
      </c>
      <c r="P80" s="31">
        <v>1</v>
      </c>
      <c r="Q80" s="2">
        <v>11</v>
      </c>
      <c r="R80" s="31">
        <v>1</v>
      </c>
      <c r="S80" s="2">
        <v>31</v>
      </c>
      <c r="T80" s="31">
        <v>1</v>
      </c>
    </row>
    <row r="81" spans="3:21" x14ac:dyDescent="0.25">
      <c r="I81" s="19" t="s">
        <v>95</v>
      </c>
    </row>
    <row r="82" spans="3:21" ht="15" customHeight="1" x14ac:dyDescent="0.25">
      <c r="C82" s="41" t="s">
        <v>115</v>
      </c>
      <c r="D82" s="41"/>
      <c r="E82" s="41"/>
      <c r="F82" s="41"/>
    </row>
    <row r="83" spans="3:21" x14ac:dyDescent="0.25">
      <c r="C83" s="41"/>
      <c r="D83" s="41"/>
      <c r="E83" s="41"/>
      <c r="F83" s="41"/>
    </row>
    <row r="84" spans="3:21" x14ac:dyDescent="0.25">
      <c r="C84" s="51" t="s">
        <v>42</v>
      </c>
      <c r="D84" s="51"/>
      <c r="E84" s="50" t="s">
        <v>24</v>
      </c>
      <c r="F84" s="50" t="s">
        <v>15</v>
      </c>
    </row>
    <row r="85" spans="3:21" x14ac:dyDescent="0.25">
      <c r="C85" s="51"/>
      <c r="D85" s="51"/>
      <c r="E85" s="50"/>
      <c r="F85" s="50"/>
    </row>
    <row r="86" spans="3:21" x14ac:dyDescent="0.25">
      <c r="C86" s="43" t="s">
        <v>41</v>
      </c>
      <c r="D86" s="43"/>
      <c r="E86" s="24">
        <v>45</v>
      </c>
      <c r="F86" s="23">
        <v>7.1542130365659776E-2</v>
      </c>
    </row>
    <row r="87" spans="3:21" x14ac:dyDescent="0.25">
      <c r="C87" s="43" t="s">
        <v>40</v>
      </c>
      <c r="D87" s="43"/>
      <c r="E87" s="24">
        <v>7</v>
      </c>
      <c r="F87" s="23">
        <v>1.1128775834658187E-2</v>
      </c>
    </row>
    <row r="88" spans="3:21" ht="15.75" thickBot="1" x14ac:dyDescent="0.3">
      <c r="C88" s="52" t="s">
        <v>39</v>
      </c>
      <c r="D88" s="52"/>
      <c r="E88" s="24">
        <v>577</v>
      </c>
      <c r="F88" s="23">
        <v>0.91732909379968208</v>
      </c>
    </row>
    <row r="89" spans="3:21" x14ac:dyDescent="0.25">
      <c r="C89" s="45" t="s">
        <v>1</v>
      </c>
      <c r="D89" s="45"/>
      <c r="E89" s="2">
        <v>629</v>
      </c>
      <c r="F89" s="31">
        <v>1</v>
      </c>
    </row>
    <row r="95" spans="3:21" ht="18.75" thickBot="1" x14ac:dyDescent="0.3">
      <c r="C95" s="4" t="s">
        <v>94</v>
      </c>
      <c r="D95" s="4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7" spans="3:20" x14ac:dyDescent="0.25">
      <c r="C97" s="18" t="s">
        <v>114</v>
      </c>
      <c r="J97" s="18" t="s">
        <v>113</v>
      </c>
      <c r="O97" s="18" t="s">
        <v>112</v>
      </c>
    </row>
    <row r="98" spans="3:20" x14ac:dyDescent="0.25">
      <c r="C98" s="3" t="s">
        <v>93</v>
      </c>
      <c r="D98" s="3"/>
      <c r="E98" s="3"/>
      <c r="F98" s="3"/>
      <c r="G98" s="26" t="s">
        <v>24</v>
      </c>
      <c r="H98" s="26" t="s">
        <v>15</v>
      </c>
      <c r="J98" s="32" t="s">
        <v>53</v>
      </c>
      <c r="K98" s="32"/>
      <c r="L98" s="26" t="s">
        <v>24</v>
      </c>
      <c r="M98" s="26" t="s">
        <v>15</v>
      </c>
      <c r="O98" s="29" t="s">
        <v>38</v>
      </c>
      <c r="P98" s="26" t="s">
        <v>24</v>
      </c>
      <c r="Q98" s="26" t="s">
        <v>15</v>
      </c>
    </row>
    <row r="99" spans="3:20" x14ac:dyDescent="0.25">
      <c r="C99" s="42" t="s">
        <v>92</v>
      </c>
      <c r="D99" s="42"/>
      <c r="E99" s="42"/>
      <c r="F99" s="42"/>
      <c r="G99" s="24">
        <v>103</v>
      </c>
      <c r="H99" s="23">
        <v>9.2542677448337829E-2</v>
      </c>
      <c r="J99" s="43" t="s">
        <v>51</v>
      </c>
      <c r="K99" s="43"/>
      <c r="L99" s="24">
        <v>773</v>
      </c>
      <c r="M99" s="23">
        <v>0.6945193171608266</v>
      </c>
      <c r="O99" s="27" t="s">
        <v>26</v>
      </c>
      <c r="P99" s="24">
        <v>567</v>
      </c>
      <c r="Q99" s="23">
        <v>0.50943396226415094</v>
      </c>
    </row>
    <row r="100" spans="3:20" x14ac:dyDescent="0.25">
      <c r="C100" s="42" t="s">
        <v>91</v>
      </c>
      <c r="D100" s="42"/>
      <c r="E100" s="42"/>
      <c r="F100" s="42"/>
      <c r="G100" s="24">
        <v>872</v>
      </c>
      <c r="H100" s="23">
        <v>0.7834681042228212</v>
      </c>
      <c r="J100" s="43" t="s">
        <v>49</v>
      </c>
      <c r="K100" s="43"/>
      <c r="L100" s="24">
        <v>340</v>
      </c>
      <c r="M100" s="23">
        <v>0.3054806828391734</v>
      </c>
      <c r="O100" s="27" t="s">
        <v>25</v>
      </c>
      <c r="P100" s="24">
        <v>546</v>
      </c>
      <c r="Q100" s="23">
        <v>0.49056603773584906</v>
      </c>
    </row>
    <row r="101" spans="3:20" ht="15.75" thickBot="1" x14ac:dyDescent="0.3">
      <c r="C101" s="42" t="s">
        <v>90</v>
      </c>
      <c r="D101" s="42"/>
      <c r="E101" s="42"/>
      <c r="F101" s="42"/>
      <c r="G101" s="24">
        <v>138</v>
      </c>
      <c r="H101" s="23">
        <v>0.12398921832884097</v>
      </c>
      <c r="J101" s="52" t="s">
        <v>23</v>
      </c>
      <c r="K101" s="52"/>
      <c r="L101" s="24">
        <v>0</v>
      </c>
      <c r="M101" s="23">
        <v>0</v>
      </c>
      <c r="O101" s="27" t="s">
        <v>23</v>
      </c>
      <c r="P101" s="24">
        <v>0</v>
      </c>
      <c r="Q101" s="23">
        <v>0</v>
      </c>
    </row>
    <row r="102" spans="3:20" ht="15.75" thickBot="1" x14ac:dyDescent="0.3">
      <c r="C102" s="46" t="s">
        <v>23</v>
      </c>
      <c r="D102" s="46"/>
      <c r="E102" s="46"/>
      <c r="F102" s="46"/>
      <c r="G102" s="24">
        <v>0</v>
      </c>
      <c r="H102" s="23">
        <v>0</v>
      </c>
      <c r="J102" s="45" t="s">
        <v>1</v>
      </c>
      <c r="K102" s="45"/>
      <c r="L102" s="2">
        <v>1113</v>
      </c>
      <c r="M102" s="31">
        <v>1</v>
      </c>
      <c r="O102" s="28" t="s">
        <v>1</v>
      </c>
      <c r="P102" s="2">
        <v>1113</v>
      </c>
      <c r="Q102" s="31">
        <v>1</v>
      </c>
    </row>
    <row r="103" spans="3:20" x14ac:dyDescent="0.25">
      <c r="C103" s="45" t="s">
        <v>1</v>
      </c>
      <c r="D103" s="45"/>
      <c r="E103" s="45"/>
      <c r="F103" s="45"/>
      <c r="G103" s="2">
        <v>1113</v>
      </c>
      <c r="H103" s="31">
        <v>1</v>
      </c>
      <c r="O103" s="16"/>
      <c r="P103" s="16"/>
      <c r="Q103" s="6"/>
    </row>
    <row r="104" spans="3:20" x14ac:dyDescent="0.25">
      <c r="O104" s="16"/>
      <c r="P104" s="16"/>
      <c r="Q104" s="6"/>
    </row>
    <row r="105" spans="3:20" x14ac:dyDescent="0.25">
      <c r="O105" s="41" t="s">
        <v>111</v>
      </c>
      <c r="P105" s="41"/>
      <c r="Q105" s="41"/>
      <c r="R105" s="41"/>
      <c r="S105" s="41"/>
      <c r="T105" s="41"/>
    </row>
    <row r="106" spans="3:20" x14ac:dyDescent="0.25">
      <c r="C106" s="18" t="s">
        <v>110</v>
      </c>
      <c r="O106" s="41"/>
      <c r="P106" s="41"/>
      <c r="Q106" s="41"/>
      <c r="R106" s="41"/>
      <c r="S106" s="41"/>
      <c r="T106" s="41"/>
    </row>
    <row r="107" spans="3:20" x14ac:dyDescent="0.25">
      <c r="C107" s="32" t="s">
        <v>85</v>
      </c>
      <c r="D107" s="32"/>
      <c r="E107" s="32"/>
      <c r="F107" s="26" t="s">
        <v>24</v>
      </c>
      <c r="G107" s="26" t="s">
        <v>15</v>
      </c>
      <c r="O107" s="32" t="s">
        <v>37</v>
      </c>
      <c r="P107" s="32"/>
      <c r="Q107" s="32"/>
      <c r="R107" s="32"/>
      <c r="S107" s="29" t="s">
        <v>1</v>
      </c>
      <c r="T107" s="29" t="s">
        <v>15</v>
      </c>
    </row>
    <row r="108" spans="3:20" x14ac:dyDescent="0.25">
      <c r="C108" s="43" t="s">
        <v>46</v>
      </c>
      <c r="D108" s="43"/>
      <c r="E108" s="43"/>
      <c r="F108" s="24">
        <v>6</v>
      </c>
      <c r="G108" s="23">
        <v>5.3908355795148251E-3</v>
      </c>
      <c r="O108" s="27" t="s">
        <v>36</v>
      </c>
      <c r="S108" s="24">
        <v>84</v>
      </c>
      <c r="T108" s="23">
        <v>0.15384615384615385</v>
      </c>
    </row>
    <row r="109" spans="3:20" ht="16.5" customHeight="1" x14ac:dyDescent="0.25">
      <c r="C109" s="43" t="s">
        <v>20</v>
      </c>
      <c r="D109" s="43"/>
      <c r="E109" s="43"/>
      <c r="F109" s="24">
        <v>633</v>
      </c>
      <c r="G109" s="23">
        <v>0.56873315363881405</v>
      </c>
      <c r="O109" s="27" t="s">
        <v>35</v>
      </c>
      <c r="P109" s="27"/>
      <c r="S109" s="24">
        <v>201</v>
      </c>
      <c r="T109" s="23">
        <v>0.36813186813186816</v>
      </c>
    </row>
    <row r="110" spans="3:20" ht="16.5" customHeight="1" x14ac:dyDescent="0.25">
      <c r="C110" s="43" t="s">
        <v>19</v>
      </c>
      <c r="D110" s="43"/>
      <c r="E110" s="43"/>
      <c r="F110" s="24">
        <v>6</v>
      </c>
      <c r="G110" s="23">
        <v>5.3908355795148251E-3</v>
      </c>
      <c r="O110" s="27" t="s">
        <v>34</v>
      </c>
      <c r="P110" s="27"/>
      <c r="S110" s="24">
        <v>41</v>
      </c>
      <c r="T110" s="23">
        <v>7.5091575091575088E-2</v>
      </c>
    </row>
    <row r="111" spans="3:20" x14ac:dyDescent="0.25">
      <c r="C111" s="43" t="s">
        <v>89</v>
      </c>
      <c r="D111" s="43"/>
      <c r="E111" s="43"/>
      <c r="F111" s="24">
        <v>134</v>
      </c>
      <c r="G111" s="23">
        <v>0.12039532794249776</v>
      </c>
      <c r="O111" s="27" t="s">
        <v>33</v>
      </c>
      <c r="P111" s="27"/>
      <c r="S111" s="24">
        <v>35</v>
      </c>
      <c r="T111" s="23">
        <v>6.4102564102564097E-2</v>
      </c>
    </row>
    <row r="112" spans="3:20" ht="16.5" customHeight="1" x14ac:dyDescent="0.25">
      <c r="C112" s="43" t="s">
        <v>88</v>
      </c>
      <c r="D112" s="43"/>
      <c r="E112" s="43"/>
      <c r="F112" s="24">
        <v>1</v>
      </c>
      <c r="G112" s="23">
        <v>8.9847259658580418E-4</v>
      </c>
      <c r="O112" s="27" t="s">
        <v>32</v>
      </c>
      <c r="P112" s="27"/>
      <c r="S112" s="24">
        <v>55</v>
      </c>
      <c r="T112" s="23">
        <v>0.10073260073260074</v>
      </c>
    </row>
    <row r="113" spans="3:20" ht="16.5" customHeight="1" x14ac:dyDescent="0.25">
      <c r="C113" s="43" t="s">
        <v>87</v>
      </c>
      <c r="D113" s="43"/>
      <c r="E113" s="43"/>
      <c r="F113" s="24">
        <v>274</v>
      </c>
      <c r="G113" s="23">
        <v>0.24618149146451032</v>
      </c>
      <c r="O113" s="27" t="s">
        <v>31</v>
      </c>
      <c r="P113" s="27"/>
      <c r="S113" s="24">
        <v>10</v>
      </c>
      <c r="T113" s="23">
        <v>1.8315018315018316E-2</v>
      </c>
    </row>
    <row r="114" spans="3:20" ht="16.5" customHeight="1" x14ac:dyDescent="0.25">
      <c r="C114" s="43" t="s">
        <v>86</v>
      </c>
      <c r="D114" s="43"/>
      <c r="E114" s="43"/>
      <c r="F114" s="24">
        <v>59</v>
      </c>
      <c r="G114" s="23">
        <v>5.3009883198562445E-2</v>
      </c>
      <c r="O114" s="27" t="s">
        <v>30</v>
      </c>
      <c r="P114" s="27"/>
      <c r="S114" s="24">
        <v>16</v>
      </c>
      <c r="T114" s="23">
        <v>2.9304029304029304E-2</v>
      </c>
    </row>
    <row r="115" spans="3:20" ht="17.25" customHeight="1" thickBot="1" x14ac:dyDescent="0.3">
      <c r="C115" s="53" t="s">
        <v>23</v>
      </c>
      <c r="D115" s="53"/>
      <c r="E115" s="53"/>
      <c r="F115" s="24">
        <v>0</v>
      </c>
      <c r="G115" s="23">
        <v>0</v>
      </c>
      <c r="O115" s="27" t="s">
        <v>29</v>
      </c>
      <c r="P115" s="27"/>
      <c r="S115" s="24">
        <v>80</v>
      </c>
      <c r="T115" s="23">
        <v>0.14652014652014653</v>
      </c>
    </row>
    <row r="116" spans="3:20" x14ac:dyDescent="0.25">
      <c r="C116" s="45" t="s">
        <v>1</v>
      </c>
      <c r="D116" s="45"/>
      <c r="E116" s="28"/>
      <c r="F116" s="2">
        <v>1113</v>
      </c>
      <c r="G116" s="31">
        <v>1</v>
      </c>
      <c r="O116" s="27" t="s">
        <v>28</v>
      </c>
      <c r="P116" s="27"/>
      <c r="S116" s="24">
        <v>2</v>
      </c>
      <c r="T116" s="23">
        <v>3.663003663003663E-3</v>
      </c>
    </row>
    <row r="117" spans="3:20" ht="16.5" customHeight="1" x14ac:dyDescent="0.25">
      <c r="O117" s="27" t="s">
        <v>14</v>
      </c>
      <c r="P117" s="27"/>
      <c r="S117" s="24">
        <v>22</v>
      </c>
      <c r="T117" s="23">
        <v>4.0293040293040296E-2</v>
      </c>
    </row>
    <row r="118" spans="3:20" ht="15.75" thickBot="1" x14ac:dyDescent="0.3">
      <c r="O118" s="27" t="s">
        <v>23</v>
      </c>
      <c r="S118" s="24">
        <v>0</v>
      </c>
      <c r="T118" s="23">
        <v>0</v>
      </c>
    </row>
    <row r="119" spans="3:20" x14ac:dyDescent="0.25">
      <c r="O119" s="28" t="s">
        <v>1</v>
      </c>
      <c r="P119" s="28"/>
      <c r="Q119" s="28"/>
      <c r="R119" s="28"/>
      <c r="S119" s="2">
        <v>546</v>
      </c>
      <c r="T119" s="31">
        <v>1</v>
      </c>
    </row>
  </sheetData>
  <mergeCells count="96">
    <mergeCell ref="C116:D116"/>
    <mergeCell ref="O105:T106"/>
    <mergeCell ref="C107:E107"/>
    <mergeCell ref="O107:R107"/>
    <mergeCell ref="C108:E108"/>
    <mergeCell ref="C109:E109"/>
    <mergeCell ref="C110:E110"/>
    <mergeCell ref="C111:E111"/>
    <mergeCell ref="C112:E112"/>
    <mergeCell ref="C113:E113"/>
    <mergeCell ref="C114:E114"/>
    <mergeCell ref="C115:E115"/>
    <mergeCell ref="C101:F101"/>
    <mergeCell ref="J101:K101"/>
    <mergeCell ref="C102:F102"/>
    <mergeCell ref="J102:K102"/>
    <mergeCell ref="C103:D103"/>
    <mergeCell ref="E103:F103"/>
    <mergeCell ref="C89:D89"/>
    <mergeCell ref="J98:K98"/>
    <mergeCell ref="C99:F99"/>
    <mergeCell ref="J99:K99"/>
    <mergeCell ref="C100:F100"/>
    <mergeCell ref="J100:K100"/>
    <mergeCell ref="C88:D88"/>
    <mergeCell ref="C78:D78"/>
    <mergeCell ref="I78:J78"/>
    <mergeCell ref="C79:D79"/>
    <mergeCell ref="I79:J79"/>
    <mergeCell ref="I80:J80"/>
    <mergeCell ref="C82:F83"/>
    <mergeCell ref="C84:D85"/>
    <mergeCell ref="E84:E85"/>
    <mergeCell ref="F84:F85"/>
    <mergeCell ref="C86:D86"/>
    <mergeCell ref="C87:D87"/>
    <mergeCell ref="C76:D76"/>
    <mergeCell ref="C77:D77"/>
    <mergeCell ref="I77:J77"/>
    <mergeCell ref="M75:N75"/>
    <mergeCell ref="C75:D75"/>
    <mergeCell ref="I75:J76"/>
    <mergeCell ref="K75:L75"/>
    <mergeCell ref="C57:D57"/>
    <mergeCell ref="I68:K68"/>
    <mergeCell ref="C58:D58"/>
    <mergeCell ref="I70:J70"/>
    <mergeCell ref="S75:T75"/>
    <mergeCell ref="O75:P75"/>
    <mergeCell ref="Q75:R75"/>
    <mergeCell ref="I54:K54"/>
    <mergeCell ref="C55:D55"/>
    <mergeCell ref="C49:E49"/>
    <mergeCell ref="C54:D54"/>
    <mergeCell ref="C56:D56"/>
    <mergeCell ref="C46:E46"/>
    <mergeCell ref="C47:E47"/>
    <mergeCell ref="C48:E48"/>
    <mergeCell ref="C44:E44"/>
    <mergeCell ref="C45:E45"/>
    <mergeCell ref="C43:E43"/>
    <mergeCell ref="C28:D28"/>
    <mergeCell ref="C29:D29"/>
    <mergeCell ref="C30:D30"/>
    <mergeCell ref="C31:D31"/>
    <mergeCell ref="C36:E36"/>
    <mergeCell ref="C37:E37"/>
    <mergeCell ref="C38:E38"/>
    <mergeCell ref="C39:E39"/>
    <mergeCell ref="C40:E40"/>
    <mergeCell ref="C41:E41"/>
    <mergeCell ref="C42:E42"/>
    <mergeCell ref="M26:M27"/>
    <mergeCell ref="C27:D27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19:D19"/>
    <mergeCell ref="G19:H19"/>
    <mergeCell ref="C20:D20"/>
    <mergeCell ref="G20:H20"/>
    <mergeCell ref="C21:D21"/>
    <mergeCell ref="G21:H21"/>
    <mergeCell ref="G18:H18"/>
    <mergeCell ref="C6:U9"/>
    <mergeCell ref="C11:U12"/>
    <mergeCell ref="C16:E17"/>
    <mergeCell ref="G16:J17"/>
    <mergeCell ref="O16:Q17"/>
  </mergeCells>
  <pageMargins left="0.7" right="0.7" top="0.75" bottom="0.75" header="0.3" footer="0.3"/>
  <pageSetup paperSize="9" scale="63" fitToHeight="0" orientation="landscape" r:id="rId1"/>
  <rowBreaks count="2" manualBreakCount="2">
    <brk id="51" max="21" man="1"/>
    <brk id="7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IFHD</vt:lpstr>
      <vt:lpstr>IFHD!Área_de_impresión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2020-11-11T23:03:32Z</dcterms:modified>
</cp:coreProperties>
</file>