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1 Noviembre\Estadísticas para la OTI\NOVIEMBRE ESTADISTICAS\Centro de Atención Institucional\"/>
    </mc:Choice>
  </mc:AlternateContent>
  <bookViews>
    <workbookView xWindow="-105" yWindow="-105" windowWidth="20730" windowHeight="11760" tabRatio="840"/>
  </bookViews>
  <sheets>
    <sheet name="CAI" sheetId="5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CAI!#REF!</definedName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CAI!$A$1:$O$316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[3]Casos!#REF!</definedName>
    <definedName name="DIST">[3]Casos!#REF!</definedName>
    <definedName name="DISTRITO" localSheetId="0">#REF!</definedName>
    <definedName name="DISTRITO">#REF!</definedName>
    <definedName name="DPTO" localSheetId="0">[3]Casos!#REF!</definedName>
    <definedName name="DPTO">[3]Casos!#REF!</definedName>
    <definedName name="DR" localSheetId="0">#REF!</definedName>
    <definedName name="DR">#REF!</definedName>
    <definedName name="dsadadssaas" localSheetId="0">[4]Casos!#REF!</definedName>
    <definedName name="dsadadssaas">[4]Casos!#REF!</definedName>
    <definedName name="E" localSheetId="0">#REF!</definedName>
    <definedName name="E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'[5]Base 2012'!$B$1</definedName>
    <definedName name="GGGGGGGGGG">'[5]Base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[6]Casos!#REF!</definedName>
    <definedName name="J">[6]Casos!#REF!</definedName>
    <definedName name="JULIO" localSheetId="0">[3]Casos!#REF!</definedName>
    <definedName name="JULIO">[3]Casos!#REF!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[7]Participantes!#REF!</definedName>
    <definedName name="Mes">[7]Participantes!#REF!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ROV" localSheetId="0">[3]Casos!#REF!</definedName>
    <definedName name="PROV">[3]Casos!#REF!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[4]Casos!#REF!</definedName>
    <definedName name="SSS">[4]Casos!#REF!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'[8]Base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Tentativa" localSheetId="0">#REF!</definedName>
    <definedName name="Tentativa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[9]Casos!#REF!</definedName>
    <definedName name="XX">[9]Casos!#REF!</definedName>
    <definedName name="ZONA" localSheetId="0">[3]Casos!#REF!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F285" i="57" l="1"/>
  <c r="E285" i="57"/>
  <c r="D285" i="57"/>
  <c r="C285" i="57"/>
  <c r="B284" i="57"/>
  <c r="B283" i="57"/>
  <c r="B282" i="57"/>
  <c r="B281" i="57"/>
  <c r="B280" i="57"/>
  <c r="B279" i="57"/>
  <c r="B278" i="57"/>
  <c r="B277" i="57"/>
  <c r="B276" i="57"/>
  <c r="B275" i="57"/>
  <c r="B274" i="57"/>
  <c r="B273" i="57"/>
  <c r="C263" i="57"/>
  <c r="B263" i="57"/>
  <c r="G230" i="57"/>
  <c r="G231" i="57" s="1"/>
  <c r="F230" i="57"/>
  <c r="H230" i="57" s="1"/>
  <c r="H229" i="57"/>
  <c r="H224" i="57"/>
  <c r="E197" i="57"/>
  <c r="D197" i="57"/>
  <c r="C197" i="57"/>
  <c r="B197" i="57"/>
  <c r="B196" i="57"/>
  <c r="B195" i="57"/>
  <c r="B194" i="57"/>
  <c r="B193" i="57"/>
  <c r="B192" i="57"/>
  <c r="B191" i="57"/>
  <c r="B190" i="57"/>
  <c r="B189" i="57"/>
  <c r="B188" i="57"/>
  <c r="B187" i="57"/>
  <c r="B186" i="57"/>
  <c r="B185" i="57"/>
  <c r="C178" i="57"/>
  <c r="D177" i="57"/>
  <c r="C177" i="57"/>
  <c r="B176" i="57"/>
  <c r="B175" i="57"/>
  <c r="B174" i="57"/>
  <c r="B173" i="57"/>
  <c r="B172" i="57"/>
  <c r="B171" i="57"/>
  <c r="B170" i="57"/>
  <c r="B169" i="57"/>
  <c r="B168" i="57"/>
  <c r="B167" i="57"/>
  <c r="B166" i="57"/>
  <c r="B165" i="57"/>
  <c r="B177" i="57" s="1"/>
  <c r="D157" i="57"/>
  <c r="H156" i="57"/>
  <c r="G156" i="57"/>
  <c r="F156" i="57"/>
  <c r="E156" i="57"/>
  <c r="D156" i="57"/>
  <c r="C156" i="57"/>
  <c r="B156" i="57" s="1"/>
  <c r="B155" i="57"/>
  <c r="B154" i="57"/>
  <c r="B153" i="57"/>
  <c r="B152" i="57"/>
  <c r="B151" i="57"/>
  <c r="B150" i="57"/>
  <c r="B149" i="57"/>
  <c r="B148" i="57"/>
  <c r="B147" i="57"/>
  <c r="B146" i="57"/>
  <c r="B145" i="57"/>
  <c r="B144" i="57"/>
  <c r="F138" i="57"/>
  <c r="E138" i="57"/>
  <c r="D138" i="57"/>
  <c r="C138" i="57"/>
  <c r="B138" i="57"/>
  <c r="B137" i="57"/>
  <c r="B136" i="57"/>
  <c r="B135" i="57"/>
  <c r="B134" i="57"/>
  <c r="B133" i="57"/>
  <c r="B132" i="57"/>
  <c r="B131" i="57"/>
  <c r="B130" i="57"/>
  <c r="B129" i="57"/>
  <c r="B128" i="57"/>
  <c r="B127" i="57"/>
  <c r="B126" i="57"/>
  <c r="B285" i="57" l="1"/>
  <c r="F231" i="57"/>
  <c r="E198" i="57"/>
  <c r="C198" i="57"/>
  <c r="D198" i="57"/>
  <c r="D178" i="57"/>
  <c r="B178" i="57"/>
  <c r="H157" i="57"/>
  <c r="G157" i="57"/>
  <c r="F157" i="57"/>
  <c r="E157" i="57"/>
  <c r="C157" i="57"/>
  <c r="B157" i="57" s="1"/>
  <c r="B198" i="57" l="1"/>
  <c r="D263" i="57" l="1"/>
  <c r="D262" i="57"/>
  <c r="D261" i="57"/>
  <c r="D260" i="57"/>
  <c r="D259" i="57"/>
  <c r="D258" i="57"/>
  <c r="D257" i="57"/>
  <c r="D256" i="57"/>
  <c r="D255" i="57"/>
  <c r="D254" i="57"/>
  <c r="D253" i="57"/>
  <c r="D252" i="57"/>
  <c r="D251" i="57"/>
</calcChain>
</file>

<file path=xl/sharedStrings.xml><?xml version="1.0" encoding="utf-8"?>
<sst xmlns="http://schemas.openxmlformats.org/spreadsheetml/2006/main" count="910" uniqueCount="114">
  <si>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</si>
  <si>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</si>
  <si>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</si>
  <si>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</si>
  <si>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</si>
  <si>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</si>
  <si>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</si>
  <si>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</si>
  <si>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</si>
  <si>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</si>
  <si>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</si>
  <si>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</si>
  <si>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</si>
  <si>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</si>
  <si>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Otros</t>
  </si>
  <si>
    <t>%</t>
  </si>
  <si>
    <t>Mujer</t>
  </si>
  <si>
    <t>Hombre</t>
  </si>
  <si>
    <t>Social</t>
  </si>
  <si>
    <t>Psicología</t>
  </si>
  <si>
    <t>Admisión</t>
  </si>
  <si>
    <t>Mes</t>
  </si>
  <si>
    <t>Moderado</t>
  </si>
  <si>
    <t>Leve</t>
  </si>
  <si>
    <t>Conviviente</t>
  </si>
  <si>
    <t>Alto</t>
  </si>
  <si>
    <t>Ex conviviente</t>
  </si>
  <si>
    <t>Situación Laboral</t>
  </si>
  <si>
    <t>AGRESOR POR MES Y EDAD</t>
  </si>
  <si>
    <t>TRABAJO</t>
  </si>
  <si>
    <t>G_EDAD</t>
  </si>
  <si>
    <t>MES</t>
  </si>
  <si>
    <t>SitLaboral</t>
  </si>
  <si>
    <t>VinculoAgred</t>
  </si>
  <si>
    <t>G_EDAD_VIC</t>
  </si>
  <si>
    <t>SexoAfectada</t>
  </si>
  <si>
    <t>RiesgoIntegVida</t>
  </si>
  <si>
    <t>ServicioAtencion</t>
  </si>
  <si>
    <t>TipoAtencion</t>
  </si>
  <si>
    <t>RESUMEN ESTADÍSTICAS DE CASOS DE HOMBRES SENTENCIADOS POR LOS JUZGADOS DE FAMILIA ATENDIDOS
EN LOS CENTRO DE ATENCIÓN INSTITUCIONAL FRENTE A LA VIOLENCIA FAMILIAR</t>
  </si>
  <si>
    <t>Número de casos atendidos por CAI y mes</t>
  </si>
  <si>
    <t>Breña</t>
  </si>
  <si>
    <t>Carmen de 
la Legua Reynoso</t>
  </si>
  <si>
    <t>Huamanga</t>
  </si>
  <si>
    <t>Saylla</t>
  </si>
  <si>
    <t>Número de casos atendidos por mes y grupos de edad</t>
  </si>
  <si>
    <t>Grupo de Edad</t>
  </si>
  <si>
    <t>0-17 años</t>
  </si>
  <si>
    <t>18-25 años</t>
  </si>
  <si>
    <t>26-35 años</t>
  </si>
  <si>
    <t>36-45 años</t>
  </si>
  <si>
    <t>46-59 años</t>
  </si>
  <si>
    <t>60 + años</t>
  </si>
  <si>
    <t>Situacion laboral de los casos atendidos según mes</t>
  </si>
  <si>
    <t>No Trabaja</t>
  </si>
  <si>
    <t>Si Trabaja</t>
  </si>
  <si>
    <t>Riesgo presuntivo para la integridad personal y para la vida de la persona afectada según mes</t>
  </si>
  <si>
    <t>Nivel de Riesgo</t>
  </si>
  <si>
    <t>Fuente: Sistema de Registro de Casos del Centro de Atención Institucional Frente a la Violencia Familiar (CAI) - Programa Nacional AURORA</t>
  </si>
  <si>
    <t>Elaboración: Unidad de Generación de Información y Gestión del Conocimiento - Programa Nacional AURORA</t>
  </si>
  <si>
    <t>Pareja afectada, u otra persona afectada, intervenidos por el CAI según sexo</t>
  </si>
  <si>
    <t>Vínculo de la persona afectada con el usuario</t>
  </si>
  <si>
    <t>TOTAL</t>
  </si>
  <si>
    <t>Pareja afectada</t>
  </si>
  <si>
    <t>Esposa</t>
  </si>
  <si>
    <t>Ex esposa</t>
  </si>
  <si>
    <t>Progenitora de su hijo (Sin convivencia)</t>
  </si>
  <si>
    <t>Otra persona afectada (*)</t>
  </si>
  <si>
    <t>Otro Familiar</t>
  </si>
  <si>
    <t>(*) Personas que no tienen un vínculo de pareja con el usuario</t>
  </si>
  <si>
    <t>Consumo de alcohol, fuma drogas y adicciones no convencionales en los usuarios</t>
  </si>
  <si>
    <t>Consumo</t>
  </si>
  <si>
    <t>Nunca</t>
  </si>
  <si>
    <t>Intermitente</t>
  </si>
  <si>
    <t>Diario /
Interdiario</t>
  </si>
  <si>
    <t>Semanal</t>
  </si>
  <si>
    <t>Mensual</t>
  </si>
  <si>
    <t>Alcohol</t>
  </si>
  <si>
    <t>Fuma</t>
  </si>
  <si>
    <t>Drogas</t>
  </si>
  <si>
    <t>Adicciones No Convencionales</t>
  </si>
  <si>
    <t>Variacion porcentual de los casos atendidos por los CAI en el año 2020 en relacion al año 2019</t>
  </si>
  <si>
    <t>Variación %</t>
  </si>
  <si>
    <t>INTERVENCIONES DEL CAI FRENTE A LA VIOLENCIA FAMILIAR</t>
  </si>
  <si>
    <t>Número de actividades personalizadas por mes y servicio</t>
  </si>
  <si>
    <t>Número de actividades personalizadas por mes y CAI</t>
  </si>
  <si>
    <t>Psicoter.</t>
  </si>
  <si>
    <t>Número de actividades personalizadas por tipo de servicio</t>
  </si>
  <si>
    <t>Tipo de Actividad</t>
  </si>
  <si>
    <t>Psicoterapia</t>
  </si>
  <si>
    <t>Acogida, apertura de ficha</t>
  </si>
  <si>
    <t>Primera entrevista</t>
  </si>
  <si>
    <t>Evaluación psicológica</t>
  </si>
  <si>
    <t>Orientación y/o consejería</t>
  </si>
  <si>
    <t>Evaluación de riesgo presuntivo</t>
  </si>
  <si>
    <t>Visita domiciliaria</t>
  </si>
  <si>
    <t>Orientación Red Familiar</t>
  </si>
  <si>
    <t>Evaluación de riesgo</t>
  </si>
  <si>
    <t>Informe psicológico</t>
  </si>
  <si>
    <t>Informe social</t>
  </si>
  <si>
    <t>Entrevista psicoterapéutica</t>
  </si>
  <si>
    <t>Diseño de plan de intervención</t>
  </si>
  <si>
    <t>Psicoterapia individual</t>
  </si>
  <si>
    <t>Informe psicoterapéutico</t>
  </si>
  <si>
    <t>Derivaciones de servicios complementarios</t>
  </si>
  <si>
    <t>Psicoterapia grupal</t>
  </si>
  <si>
    <t>Informes al juzgado</t>
  </si>
  <si>
    <t>Gestión / diligencia</t>
  </si>
  <si>
    <t>Seguimiento del proceso psicoterapéutico</t>
  </si>
  <si>
    <t>Usuario culmina el proceso psicoeducativo</t>
  </si>
  <si>
    <t>Fuente: Sistema de Registro de Casos del Centro de Atención Institucional Frente a la Violencia Familiar - CAI</t>
  </si>
  <si>
    <t>Elaboración: Sub Unidad de Información, Seguimiento, Evaluación y Gestión del Conocimiento - SISEGC / Programa Nacional AURORA</t>
  </si>
  <si>
    <t>Elaboración: Subunidad de Información, Seguimiento, Evaluación y Gestión del Conocimiento - SISEGC / AURORA/ MIMP</t>
  </si>
  <si>
    <t>Periodo: Enero - Noviembre,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</si>
</sst>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&quot;S/&quot;* #,##0.00_-;\-&quot;S/&quot;* #,##0.00_-;_-&quot;S/&quot;* &quot;-&quot;??_-;_-@_-"/>
    <numFmt numFmtId="165" formatCode="0.0%"/>
    <numFmt numFmtId="166" formatCode="#\ ##0"/>
    <numFmt numFmtId="167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9"/>
      <color indexed="8"/>
      <name val="Arial"/>
      <family val="2"/>
    </font>
    <font>
      <b/>
      <sz val="16"/>
      <color theme="0"/>
      <name val="Calibri"/>
      <family val="2"/>
    </font>
    <font>
      <b/>
      <sz val="14"/>
      <color theme="0"/>
      <name val="Calibri"/>
      <family val="2"/>
    </font>
    <font>
      <b/>
      <sz val="14"/>
      <color rgb="FF000099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sz val="11"/>
      <color theme="0"/>
      <name val="Calibri"/>
      <family val="2"/>
    </font>
    <font>
      <b/>
      <sz val="13"/>
      <color indexed="60"/>
      <name val="Calibri"/>
      <family val="2"/>
    </font>
    <font>
      <b/>
      <sz val="12"/>
      <color indexed="60"/>
      <name val="Calibri"/>
      <family val="2"/>
    </font>
    <font>
      <sz val="10"/>
      <color indexed="60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13"/>
      <name val="Calibri"/>
      <family val="2"/>
    </font>
    <font>
      <b/>
      <sz val="12"/>
      <color theme="0"/>
      <name val="Calibri"/>
      <family val="2"/>
    </font>
    <font>
      <sz val="8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04040"/>
        <bgColor indexed="64"/>
      </patternFill>
    </fill>
  </fills>
  <borders count="31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/>
      <top/>
      <bottom style="medium">
        <color theme="8" tint="-0.49998474074526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 style="thin">
        <color indexed="10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/>
      <bottom style="medium">
        <color theme="8" tint="-0.499984740745262"/>
      </bottom>
      <diagonal/>
    </border>
    <border>
      <left/>
      <right style="thin">
        <color theme="0" tint="-4.9989318521683403E-2"/>
      </right>
      <top/>
      <bottom/>
      <diagonal/>
    </border>
    <border>
      <left/>
      <right/>
      <top/>
      <bottom style="mediumDashDotDot">
        <color theme="8" tint="-0.24994659260841701"/>
      </bottom>
      <diagonal/>
    </border>
    <border>
      <left/>
      <right/>
      <top style="hair">
        <color theme="8" tint="-0.24994659260841701"/>
      </top>
      <bottom style="mediumDashDotDot">
        <color theme="8" tint="-0.24994659260841701"/>
      </bottom>
      <diagonal/>
    </border>
    <border>
      <left/>
      <right/>
      <top/>
      <bottom style="mediumDashDot">
        <color theme="8" tint="-0.24994659260841701"/>
      </bottom>
      <diagonal/>
    </border>
    <border>
      <left/>
      <right/>
      <top style="mediumDashDotDot">
        <color theme="8" tint="-0.2499465926084170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 tint="-4.9989318521683403E-2"/>
      </left>
      <right/>
      <top/>
      <bottom/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22" fillId="0" borderId="0" applyBorder="0"/>
    <xf numFmtId="0" fontId="3" fillId="0" borderId="0"/>
    <xf numFmtId="9" fontId="2" fillId="0" borderId="0" applyFont="0" applyFill="0" applyBorder="0" applyAlignment="0" applyProtection="0"/>
  </cellStyleXfs>
  <cellXfs count="145">
    <xf numFmtId="0" fontId="0" fillId="0" borderId="0" xfId="0"/>
    <xf numFmtId="0" fontId="5" fillId="5" borderId="0" xfId="8" applyFont="1" applyFill="1" applyAlignment="1">
      <alignment horizontal="left"/>
    </xf>
    <xf numFmtId="0" fontId="6" fillId="5" borderId="0" xfId="8" applyFont="1" applyFill="1" applyAlignment="1">
      <alignment horizontal="left"/>
    </xf>
    <xf numFmtId="0" fontId="5" fillId="5" borderId="7" xfId="8" applyFont="1" applyFill="1" applyBorder="1" applyAlignment="1">
      <alignment horizontal="center"/>
    </xf>
    <xf numFmtId="0" fontId="5" fillId="5" borderId="8" xfId="8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 vertical="center" wrapText="1"/>
    </xf>
    <xf numFmtId="0" fontId="10" fillId="5" borderId="0" xfId="8" applyFont="1" applyFill="1" applyAlignment="1">
      <alignment horizontal="center" wrapText="1"/>
    </xf>
    <xf numFmtId="0" fontId="12" fillId="2" borderId="0" xfId="8" applyFont="1" applyFill="1" applyAlignment="1">
      <alignment vertical="center" wrapText="1"/>
    </xf>
    <xf numFmtId="0" fontId="11" fillId="2" borderId="0" xfId="8" applyFont="1" applyFill="1" applyAlignment="1">
      <alignment horizontal="left" vertical="center"/>
    </xf>
    <xf numFmtId="0" fontId="12" fillId="2" borderId="0" xfId="8" applyFont="1" applyFill="1" applyAlignment="1">
      <alignment horizontal="left" vertical="center" wrapText="1"/>
    </xf>
    <xf numFmtId="0" fontId="6" fillId="2" borderId="0" xfId="8" applyFont="1" applyFill="1" applyAlignment="1">
      <alignment horizontal="left"/>
    </xf>
    <xf numFmtId="0" fontId="13" fillId="3" borderId="12" xfId="8" applyFont="1" applyFill="1" applyBorder="1" applyAlignment="1">
      <alignment horizontal="center" vertical="center" wrapText="1"/>
    </xf>
    <xf numFmtId="0" fontId="5" fillId="4" borderId="13" xfId="8" applyFont="1" applyFill="1" applyBorder="1" applyAlignment="1">
      <alignment vertical="center"/>
    </xf>
    <xf numFmtId="166" fontId="4" fillId="4" borderId="13" xfId="8" applyNumberFormat="1" applyFont="1" applyFill="1" applyBorder="1" applyAlignment="1">
      <alignment horizontal="center" vertical="center"/>
    </xf>
    <xf numFmtId="0" fontId="5" fillId="4" borderId="14" xfId="8" applyFont="1" applyFill="1" applyBorder="1" applyAlignment="1">
      <alignment vertical="center"/>
    </xf>
    <xf numFmtId="166" fontId="5" fillId="4" borderId="14" xfId="8" applyNumberFormat="1" applyFont="1" applyFill="1" applyBorder="1" applyAlignment="1" applyProtection="1">
      <alignment horizontal="center" vertical="center"/>
      <protection hidden="1"/>
    </xf>
    <xf numFmtId="0" fontId="5" fillId="4" borderId="15" xfId="8" applyFont="1" applyFill="1" applyBorder="1" applyAlignment="1">
      <alignment vertical="center"/>
    </xf>
    <xf numFmtId="166" fontId="4" fillId="4" borderId="15" xfId="8" applyNumberFormat="1" applyFont="1" applyFill="1" applyBorder="1" applyAlignment="1">
      <alignment horizontal="center" vertical="center"/>
    </xf>
    <xf numFmtId="166" fontId="5" fillId="4" borderId="15" xfId="8" applyNumberFormat="1" applyFont="1" applyFill="1" applyBorder="1" applyAlignment="1">
      <alignment horizontal="center" vertical="center"/>
    </xf>
    <xf numFmtId="0" fontId="13" fillId="6" borderId="0" xfId="8" applyFont="1" applyFill="1" applyAlignment="1">
      <alignment horizontal="center" vertical="center" wrapText="1"/>
    </xf>
    <xf numFmtId="166" fontId="13" fillId="6" borderId="0" xfId="8" applyNumberFormat="1" applyFont="1" applyFill="1" applyAlignment="1">
      <alignment horizontal="center" vertical="center" wrapText="1"/>
    </xf>
    <xf numFmtId="0" fontId="14" fillId="0" borderId="16" xfId="8" applyFont="1" applyBorder="1" applyAlignment="1">
      <alignment horizontal="centerContinuous" vertical="center" wrapText="1"/>
    </xf>
    <xf numFmtId="0" fontId="15" fillId="5" borderId="0" xfId="8" applyFont="1" applyFill="1" applyAlignment="1">
      <alignment horizontal="centerContinuous" vertical="center" wrapText="1"/>
    </xf>
    <xf numFmtId="0" fontId="16" fillId="5" borderId="0" xfId="8" applyFont="1" applyFill="1" applyAlignment="1">
      <alignment horizontal="centerContinuous" vertical="center" wrapText="1"/>
    </xf>
    <xf numFmtId="0" fontId="16" fillId="5" borderId="0" xfId="8" applyFont="1" applyFill="1" applyAlignment="1">
      <alignment horizontal="center" vertical="center" wrapText="1"/>
    </xf>
    <xf numFmtId="0" fontId="13" fillId="3" borderId="18" xfId="8" applyFont="1" applyFill="1" applyBorder="1" applyAlignment="1">
      <alignment horizontal="center" vertical="center" wrapText="1"/>
    </xf>
    <xf numFmtId="0" fontId="13" fillId="3" borderId="19" xfId="8" applyFont="1" applyFill="1" applyBorder="1" applyAlignment="1">
      <alignment horizontal="center" vertical="center" wrapText="1"/>
    </xf>
    <xf numFmtId="0" fontId="13" fillId="3" borderId="20" xfId="8" applyFont="1" applyFill="1" applyBorder="1" applyAlignment="1">
      <alignment horizontal="center" vertical="center" wrapText="1"/>
    </xf>
    <xf numFmtId="0" fontId="16" fillId="5" borderId="0" xfId="8" applyFont="1" applyFill="1" applyAlignment="1">
      <alignment horizontal="centerContinuous" vertical="center"/>
    </xf>
    <xf numFmtId="166" fontId="4" fillId="4" borderId="13" xfId="8" applyNumberFormat="1" applyFont="1" applyFill="1" applyBorder="1" applyAlignment="1" applyProtection="1">
      <alignment horizontal="center" vertical="center"/>
      <protection hidden="1"/>
    </xf>
    <xf numFmtId="166" fontId="5" fillId="4" borderId="13" xfId="8" applyNumberFormat="1" applyFont="1" applyFill="1" applyBorder="1" applyAlignment="1" applyProtection="1">
      <alignment horizontal="center"/>
      <protection hidden="1"/>
    </xf>
    <xf numFmtId="166" fontId="5" fillId="4" borderId="14" xfId="8" applyNumberFormat="1" applyFont="1" applyFill="1" applyBorder="1" applyAlignment="1" applyProtection="1">
      <alignment horizontal="center"/>
      <protection hidden="1"/>
    </xf>
    <xf numFmtId="166" fontId="4" fillId="4" borderId="15" xfId="8" applyNumberFormat="1" applyFont="1" applyFill="1" applyBorder="1" applyAlignment="1" applyProtection="1">
      <alignment horizontal="center" vertical="center"/>
      <protection hidden="1"/>
    </xf>
    <xf numFmtId="166" fontId="5" fillId="4" borderId="15" xfId="8" applyNumberFormat="1" applyFont="1" applyFill="1" applyBorder="1" applyAlignment="1" applyProtection="1">
      <alignment horizontal="center"/>
      <protection hidden="1"/>
    </xf>
    <xf numFmtId="0" fontId="13" fillId="6" borderId="0" xfId="8" applyFont="1" applyFill="1" applyAlignment="1">
      <alignment horizontal="center" vertical="center"/>
    </xf>
    <xf numFmtId="166" fontId="13" fillId="6" borderId="0" xfId="8" applyNumberFormat="1" applyFont="1" applyFill="1" applyAlignment="1">
      <alignment horizontal="center" vertical="center"/>
    </xf>
    <xf numFmtId="9" fontId="4" fillId="2" borderId="2" xfId="9" applyFont="1" applyFill="1" applyBorder="1" applyAlignment="1">
      <alignment horizontal="center" vertical="center"/>
    </xf>
    <xf numFmtId="0" fontId="6" fillId="5" borderId="0" xfId="8" applyFont="1" applyFill="1" applyAlignment="1">
      <alignment horizontal="left" vertical="center"/>
    </xf>
    <xf numFmtId="0" fontId="11" fillId="0" borderId="0" xfId="8" applyFont="1" applyAlignment="1">
      <alignment vertical="center" wrapText="1"/>
    </xf>
    <xf numFmtId="0" fontId="12" fillId="2" borderId="0" xfId="8" applyFont="1" applyFill="1" applyAlignment="1">
      <alignment vertical="center"/>
    </xf>
    <xf numFmtId="0" fontId="15" fillId="5" borderId="0" xfId="8" applyFont="1" applyFill="1" applyAlignment="1">
      <alignment horizontal="left" vertical="center"/>
    </xf>
    <xf numFmtId="0" fontId="17" fillId="5" borderId="0" xfId="8" applyFont="1" applyFill="1" applyAlignment="1">
      <alignment horizontal="left" vertical="center" wrapText="1"/>
    </xf>
    <xf numFmtId="0" fontId="18" fillId="3" borderId="18" xfId="8" applyFont="1" applyFill="1" applyBorder="1" applyAlignment="1">
      <alignment horizontal="center" vertical="center" wrapText="1"/>
    </xf>
    <xf numFmtId="0" fontId="18" fillId="3" borderId="20" xfId="8" applyFont="1" applyFill="1" applyBorder="1" applyAlignment="1">
      <alignment horizontal="center" vertical="center" wrapText="1"/>
    </xf>
    <xf numFmtId="0" fontId="5" fillId="4" borderId="13" xfId="8" applyFont="1" applyFill="1" applyBorder="1" applyAlignment="1">
      <alignment horizontal="left"/>
    </xf>
    <xf numFmtId="166" fontId="4" fillId="4" borderId="13" xfId="8" applyNumberFormat="1" applyFont="1" applyFill="1" applyBorder="1" applyAlignment="1" applyProtection="1">
      <alignment horizontal="center"/>
      <protection hidden="1"/>
    </xf>
    <xf numFmtId="0" fontId="5" fillId="4" borderId="14" xfId="8" applyFont="1" applyFill="1" applyBorder="1" applyAlignment="1">
      <alignment horizontal="left"/>
    </xf>
    <xf numFmtId="0" fontId="5" fillId="4" borderId="0" xfId="8" applyFont="1" applyFill="1" applyAlignment="1">
      <alignment horizontal="left"/>
    </xf>
    <xf numFmtId="166" fontId="4" fillId="4" borderId="0" xfId="8" applyNumberFormat="1" applyFont="1" applyFill="1" applyAlignment="1" applyProtection="1">
      <alignment horizontal="center"/>
      <protection hidden="1"/>
    </xf>
    <xf numFmtId="166" fontId="5" fillId="4" borderId="0" xfId="8" applyNumberFormat="1" applyFont="1" applyFill="1" applyAlignment="1" applyProtection="1">
      <alignment horizontal="center"/>
      <protection hidden="1"/>
    </xf>
    <xf numFmtId="0" fontId="13" fillId="6" borderId="0" xfId="8" applyFont="1" applyFill="1" applyAlignment="1">
      <alignment horizontal="left"/>
    </xf>
    <xf numFmtId="166" fontId="13" fillId="6" borderId="0" xfId="8" applyNumberFormat="1" applyFont="1" applyFill="1" applyAlignment="1">
      <alignment horizontal="center"/>
    </xf>
    <xf numFmtId="0" fontId="4" fillId="2" borderId="2" xfId="8" applyFont="1" applyFill="1" applyBorder="1" applyAlignment="1">
      <alignment horizontal="center"/>
    </xf>
    <xf numFmtId="9" fontId="4" fillId="2" borderId="2" xfId="9" applyFont="1" applyFill="1" applyBorder="1" applyAlignment="1">
      <alignment horizontal="center"/>
    </xf>
    <xf numFmtId="0" fontId="11" fillId="2" borderId="0" xfId="8" applyFont="1" applyFill="1" applyAlignment="1">
      <alignment vertical="center"/>
    </xf>
    <xf numFmtId="0" fontId="11" fillId="2" borderId="0" xfId="8" applyFont="1" applyFill="1" applyAlignment="1">
      <alignment vertical="center" wrapText="1"/>
    </xf>
    <xf numFmtId="0" fontId="5" fillId="4" borderId="15" xfId="8" applyFont="1" applyFill="1" applyBorder="1" applyAlignment="1">
      <alignment horizontal="left"/>
    </xf>
    <xf numFmtId="166" fontId="4" fillId="4" borderId="15" xfId="8" applyNumberFormat="1" applyFont="1" applyFill="1" applyBorder="1" applyAlignment="1" applyProtection="1">
      <alignment horizontal="center"/>
      <protection hidden="1"/>
    </xf>
    <xf numFmtId="0" fontId="13" fillId="3" borderId="18" xfId="8" applyFont="1" applyFill="1" applyBorder="1" applyAlignment="1">
      <alignment horizontal="centerContinuous" vertical="center" wrapText="1"/>
    </xf>
    <xf numFmtId="0" fontId="13" fillId="3" borderId="20" xfId="8" applyFont="1" applyFill="1" applyBorder="1" applyAlignment="1">
      <alignment horizontal="centerContinuous" vertical="center" wrapText="1"/>
    </xf>
    <xf numFmtId="166" fontId="5" fillId="4" borderId="25" xfId="8" applyNumberFormat="1" applyFont="1" applyFill="1" applyBorder="1" applyAlignment="1" applyProtection="1">
      <alignment horizontal="center" vertical="center"/>
      <protection hidden="1"/>
    </xf>
    <xf numFmtId="0" fontId="4" fillId="4" borderId="26" xfId="8" applyFont="1" applyFill="1" applyBorder="1" applyAlignment="1">
      <alignment vertical="center" wrapText="1"/>
    </xf>
    <xf numFmtId="9" fontId="19" fillId="4" borderId="0" xfId="8" applyNumberFormat="1" applyFont="1" applyFill="1" applyAlignment="1" applyProtection="1">
      <alignment horizontal="center" vertical="center"/>
      <protection hidden="1"/>
    </xf>
    <xf numFmtId="166" fontId="20" fillId="6" borderId="0" xfId="8" applyNumberFormat="1" applyFont="1" applyFill="1" applyAlignment="1">
      <alignment horizontal="center" vertical="center"/>
    </xf>
    <xf numFmtId="9" fontId="11" fillId="2" borderId="2" xfId="9" applyFont="1" applyFill="1" applyBorder="1" applyAlignment="1">
      <alignment horizontal="center" vertical="center"/>
    </xf>
    <xf numFmtId="0" fontId="21" fillId="5" borderId="0" xfId="8" applyFont="1" applyFill="1" applyAlignment="1">
      <alignment horizontal="left" vertical="top"/>
    </xf>
    <xf numFmtId="0" fontId="4" fillId="2" borderId="0" xfId="8" applyFont="1" applyFill="1" applyAlignment="1">
      <alignment vertical="center"/>
    </xf>
    <xf numFmtId="0" fontId="5" fillId="2" borderId="0" xfId="8" applyFont="1" applyFill="1" applyAlignment="1" applyProtection="1">
      <alignment horizontal="center" vertical="center"/>
      <protection hidden="1"/>
    </xf>
    <xf numFmtId="3" fontId="19" fillId="2" borderId="0" xfId="8" applyNumberFormat="1" applyFont="1" applyFill="1" applyAlignment="1">
      <alignment vertical="center"/>
    </xf>
    <xf numFmtId="9" fontId="19" fillId="2" borderId="0" xfId="8" applyNumberFormat="1" applyFont="1" applyFill="1" applyAlignment="1">
      <alignment vertical="center"/>
    </xf>
    <xf numFmtId="0" fontId="4" fillId="2" borderId="0" xfId="8" applyFont="1" applyFill="1" applyAlignment="1">
      <alignment vertical="center" wrapText="1"/>
    </xf>
    <xf numFmtId="166" fontId="5" fillId="4" borderId="13" xfId="8" applyNumberFormat="1" applyFont="1" applyFill="1" applyBorder="1" applyAlignment="1">
      <alignment horizontal="center" vertical="center"/>
    </xf>
    <xf numFmtId="166" fontId="5" fillId="4" borderId="14" xfId="8" applyNumberFormat="1" applyFont="1" applyFill="1" applyBorder="1" applyAlignment="1">
      <alignment horizontal="center" vertical="center"/>
    </xf>
    <xf numFmtId="0" fontId="16" fillId="2" borderId="0" xfId="8" applyFont="1" applyFill="1" applyAlignment="1">
      <alignment horizontal="centerContinuous" vertical="center" wrapText="1"/>
    </xf>
    <xf numFmtId="0" fontId="13" fillId="3" borderId="17" xfId="8" applyFont="1" applyFill="1" applyBorder="1" applyAlignment="1" applyProtection="1">
      <alignment horizontal="center" vertical="center" wrapText="1"/>
      <protection locked="0"/>
    </xf>
    <xf numFmtId="0" fontId="13" fillId="3" borderId="0" xfId="8" applyFont="1" applyFill="1" applyAlignment="1" applyProtection="1">
      <alignment horizontal="center" vertical="center" wrapText="1"/>
      <protection locked="0"/>
    </xf>
    <xf numFmtId="0" fontId="13" fillId="2" borderId="0" xfId="8" applyFont="1" applyFill="1" applyAlignment="1" applyProtection="1">
      <alignment horizontal="center" vertical="center" wrapText="1"/>
      <protection locked="0"/>
    </xf>
    <xf numFmtId="3" fontId="5" fillId="2" borderId="0" xfId="8" applyNumberFormat="1" applyFont="1" applyFill="1" applyAlignment="1" applyProtection="1">
      <alignment horizontal="center" vertical="center"/>
      <protection hidden="1"/>
    </xf>
    <xf numFmtId="166" fontId="4" fillId="4" borderId="13" xfId="8" applyNumberFormat="1" applyFont="1" applyFill="1" applyBorder="1" applyAlignment="1">
      <alignment horizontal="center"/>
    </xf>
    <xf numFmtId="166" fontId="4" fillId="4" borderId="15" xfId="8" applyNumberFormat="1" applyFont="1" applyFill="1" applyBorder="1" applyAlignment="1">
      <alignment horizontal="center"/>
    </xf>
    <xf numFmtId="3" fontId="13" fillId="2" borderId="0" xfId="8" applyNumberFormat="1" applyFont="1" applyFill="1" applyAlignment="1">
      <alignment horizontal="center"/>
    </xf>
    <xf numFmtId="9" fontId="4" fillId="2" borderId="0" xfId="9" applyFont="1" applyFill="1" applyBorder="1" applyAlignment="1">
      <alignment horizontal="center"/>
    </xf>
    <xf numFmtId="0" fontId="6" fillId="5" borderId="2" xfId="8" applyFont="1" applyFill="1" applyBorder="1" applyAlignment="1">
      <alignment horizontal="left"/>
    </xf>
    <xf numFmtId="0" fontId="13" fillId="3" borderId="30" xfId="8" applyFont="1" applyFill="1" applyBorder="1" applyAlignment="1">
      <alignment horizontal="center" vertical="center" wrapText="1"/>
    </xf>
    <xf numFmtId="0" fontId="13" fillId="3" borderId="22" xfId="8" applyFont="1" applyFill="1" applyBorder="1" applyAlignment="1" applyProtection="1">
      <alignment horizontal="center" vertical="center" wrapText="1"/>
      <protection locked="0"/>
    </xf>
    <xf numFmtId="0" fontId="5" fillId="4" borderId="13" xfId="8" applyFont="1" applyFill="1" applyBorder="1"/>
    <xf numFmtId="0" fontId="5" fillId="4" borderId="14" xfId="8" applyFont="1" applyFill="1" applyBorder="1"/>
    <xf numFmtId="166" fontId="4" fillId="4" borderId="14" xfId="8" applyNumberFormat="1" applyFont="1" applyFill="1" applyBorder="1" applyAlignment="1" applyProtection="1">
      <alignment horizontal="center"/>
      <protection hidden="1"/>
    </xf>
    <xf numFmtId="0" fontId="5" fillId="4" borderId="15" xfId="8" applyFont="1" applyFill="1" applyBorder="1"/>
    <xf numFmtId="3" fontId="13" fillId="6" borderId="0" xfId="8" applyNumberFormat="1" applyFont="1" applyFill="1" applyAlignment="1">
      <alignment horizontal="center"/>
    </xf>
    <xf numFmtId="0" fontId="13" fillId="3" borderId="0" xfId="8" applyFont="1" applyFill="1" applyAlignment="1">
      <alignment horizontal="center" vertical="center" wrapText="1"/>
    </xf>
    <xf numFmtId="0" fontId="13" fillId="3" borderId="0" xfId="8" applyFont="1" applyFill="1" applyAlignment="1">
      <alignment horizontal="left" vertical="center" wrapText="1"/>
    </xf>
    <xf numFmtId="0" fontId="13" fillId="3" borderId="17" xfId="8" applyFont="1" applyFill="1" applyBorder="1" applyAlignment="1">
      <alignment horizontal="center" vertical="center" wrapText="1"/>
    </xf>
    <xf numFmtId="0" fontId="4" fillId="2" borderId="2" xfId="8" applyFont="1" applyFill="1" applyBorder="1" applyAlignment="1">
      <alignment horizontal="center" vertical="center"/>
    </xf>
    <xf numFmtId="166" fontId="5" fillId="4" borderId="15" xfId="8" applyNumberFormat="1" applyFont="1" applyFill="1" applyBorder="1" applyAlignment="1" applyProtection="1">
      <alignment horizontal="center" vertical="center"/>
      <protection hidden="1"/>
    </xf>
    <xf numFmtId="166" fontId="5" fillId="4" borderId="13" xfId="8" applyNumberFormat="1" applyFont="1" applyFill="1" applyBorder="1" applyAlignment="1" applyProtection="1">
      <alignment horizontal="center" vertical="center"/>
      <protection hidden="1"/>
    </xf>
    <xf numFmtId="166" fontId="5" fillId="4" borderId="0" xfId="8" applyNumberFormat="1" applyFont="1" applyFill="1" applyAlignment="1" applyProtection="1">
      <alignment horizontal="center" vertical="center"/>
      <protection hidden="1"/>
    </xf>
    <xf numFmtId="166" fontId="19" fillId="4" borderId="0" xfId="8" applyNumberFormat="1" applyFont="1" applyFill="1" applyAlignment="1" applyProtection="1">
      <alignment horizontal="center" vertical="center"/>
      <protection hidden="1"/>
    </xf>
    <xf numFmtId="166" fontId="5" fillId="4" borderId="13" xfId="8" applyNumberFormat="1" applyFont="1" applyFill="1" applyBorder="1" applyAlignment="1" applyProtection="1">
      <alignment horizontal="center" vertical="center"/>
      <protection hidden="1"/>
    </xf>
    <xf numFmtId="166" fontId="5" fillId="4" borderId="0" xfId="8" applyNumberFormat="1" applyFont="1" applyFill="1" applyAlignment="1" applyProtection="1">
      <alignment horizontal="center" vertical="center"/>
      <protection hidden="1"/>
    </xf>
    <xf numFmtId="0" fontId="11" fillId="0" borderId="27" xfId="8" applyFont="1" applyBorder="1" applyAlignment="1">
      <alignment horizontal="left" vertical="center" wrapText="1"/>
    </xf>
    <xf numFmtId="0" fontId="11" fillId="0" borderId="28" xfId="8" applyFont="1" applyBorder="1" applyAlignment="1">
      <alignment horizontal="left" vertical="center" wrapText="1"/>
    </xf>
    <xf numFmtId="0" fontId="11" fillId="0" borderId="29" xfId="8" applyFont="1" applyBorder="1" applyAlignment="1">
      <alignment horizontal="left" vertical="center" wrapText="1"/>
    </xf>
    <xf numFmtId="0" fontId="13" fillId="3" borderId="0" xfId="8" applyFont="1" applyFill="1" applyAlignment="1">
      <alignment horizontal="left" vertical="center" wrapText="1"/>
    </xf>
    <xf numFmtId="165" fontId="5" fillId="4" borderId="3" xfId="1" applyNumberFormat="1" applyFont="1" applyFill="1" applyBorder="1" applyAlignment="1" applyProtection="1">
      <alignment horizontal="center"/>
      <protection hidden="1"/>
    </xf>
    <xf numFmtId="165" fontId="5" fillId="4" borderId="1" xfId="1" applyNumberFormat="1" applyFont="1" applyFill="1" applyBorder="1" applyAlignment="1" applyProtection="1">
      <alignment horizontal="center"/>
      <protection hidden="1"/>
    </xf>
    <xf numFmtId="165" fontId="13" fillId="6" borderId="0" xfId="1" applyNumberFormat="1" applyFont="1" applyFill="1" applyBorder="1" applyAlignment="1">
      <alignment horizontal="center" vertical="center" wrapText="1"/>
    </xf>
    <xf numFmtId="0" fontId="12" fillId="6" borderId="4" xfId="8" applyFont="1" applyFill="1" applyBorder="1" applyAlignment="1">
      <alignment horizontal="center" vertical="center" wrapText="1"/>
    </xf>
    <xf numFmtId="0" fontId="12" fillId="6" borderId="5" xfId="8" applyFont="1" applyFill="1" applyBorder="1" applyAlignment="1">
      <alignment horizontal="center" vertical="center" wrapText="1"/>
    </xf>
    <xf numFmtId="0" fontId="12" fillId="6" borderId="6" xfId="8" applyFont="1" applyFill="1" applyBorder="1" applyAlignment="1">
      <alignment horizontal="center" vertical="center" wrapText="1"/>
    </xf>
    <xf numFmtId="0" fontId="11" fillId="0" borderId="9" xfId="8" applyFont="1" applyBorder="1" applyAlignment="1">
      <alignment horizontal="left" vertical="center" wrapText="1"/>
    </xf>
    <xf numFmtId="0" fontId="11" fillId="0" borderId="10" xfId="8" applyFont="1" applyBorder="1" applyAlignment="1">
      <alignment horizontal="left" vertical="center" wrapText="1"/>
    </xf>
    <xf numFmtId="0" fontId="11" fillId="0" borderId="11" xfId="8" applyFont="1" applyBorder="1" applyAlignment="1">
      <alignment horizontal="left" vertical="center" wrapText="1"/>
    </xf>
    <xf numFmtId="0" fontId="11" fillId="0" borderId="21" xfId="8" applyFont="1" applyBorder="1" applyAlignment="1">
      <alignment horizontal="left" vertical="center" wrapText="1"/>
    </xf>
    <xf numFmtId="0" fontId="13" fillId="3" borderId="0" xfId="8" applyFont="1" applyFill="1" applyAlignment="1">
      <alignment horizontal="center" vertical="center" wrapText="1"/>
    </xf>
    <xf numFmtId="166" fontId="5" fillId="4" borderId="15" xfId="8" applyNumberFormat="1" applyFont="1" applyFill="1" applyBorder="1" applyAlignment="1" applyProtection="1">
      <alignment horizontal="center" vertical="center"/>
      <protection hidden="1"/>
    </xf>
    <xf numFmtId="166" fontId="5" fillId="4" borderId="13" xfId="8" applyNumberFormat="1" applyFont="1" applyFill="1" applyBorder="1" applyAlignment="1" applyProtection="1">
      <alignment horizontal="center" vertical="center"/>
      <protection hidden="1"/>
    </xf>
    <xf numFmtId="0" fontId="4" fillId="4" borderId="14" xfId="8" applyFont="1" applyFill="1" applyBorder="1" applyAlignment="1">
      <alignment horizontal="left" vertical="center"/>
    </xf>
    <xf numFmtId="0" fontId="4" fillId="4" borderId="14" xfId="8" applyFont="1" applyFill="1" applyBorder="1" applyAlignment="1">
      <alignment horizontal="left" vertical="center" wrapText="1"/>
    </xf>
    <xf numFmtId="0" fontId="4" fillId="4" borderId="13" xfId="8" applyFont="1" applyFill="1" applyBorder="1" applyAlignment="1">
      <alignment horizontal="left" vertical="center"/>
    </xf>
    <xf numFmtId="166" fontId="5" fillId="4" borderId="0" xfId="8" applyNumberFormat="1" applyFont="1" applyFill="1" applyAlignment="1" applyProtection="1">
      <alignment horizontal="center" vertical="center"/>
      <protection hidden="1"/>
    </xf>
    <xf numFmtId="0" fontId="4" fillId="4" borderId="24" xfId="8" applyFont="1" applyFill="1" applyBorder="1" applyAlignment="1">
      <alignment horizontal="left" vertical="center"/>
    </xf>
    <xf numFmtId="0" fontId="13" fillId="6" borderId="26" xfId="8" applyFont="1" applyFill="1" applyBorder="1" applyAlignment="1">
      <alignment horizontal="center" vertical="center"/>
    </xf>
    <xf numFmtId="166" fontId="9" fillId="6" borderId="0" xfId="8" applyNumberFormat="1" applyFont="1" applyFill="1" applyAlignment="1">
      <alignment horizontal="center" vertical="center"/>
    </xf>
    <xf numFmtId="0" fontId="4" fillId="2" borderId="2" xfId="8" applyFont="1" applyFill="1" applyBorder="1" applyAlignment="1">
      <alignment horizontal="center" vertical="center"/>
    </xf>
    <xf numFmtId="0" fontId="4" fillId="2" borderId="0" xfId="8" applyFont="1" applyFill="1" applyAlignment="1">
      <alignment horizontal="left" vertical="center"/>
    </xf>
    <xf numFmtId="0" fontId="11" fillId="0" borderId="0" xfId="8" applyFont="1" applyAlignment="1">
      <alignment horizontal="left" vertical="center" wrapText="1"/>
    </xf>
    <xf numFmtId="0" fontId="13" fillId="3" borderId="17" xfId="8" applyFont="1" applyFill="1" applyBorder="1" applyAlignment="1">
      <alignment horizontal="center" vertical="center" wrapText="1"/>
    </xf>
    <xf numFmtId="0" fontId="4" fillId="4" borderId="0" xfId="8" applyFont="1" applyFill="1" applyAlignment="1">
      <alignment horizontal="center" vertical="center" wrapText="1"/>
    </xf>
    <xf numFmtId="0" fontId="4" fillId="4" borderId="23" xfId="8" applyFont="1" applyFill="1" applyBorder="1" applyAlignment="1">
      <alignment horizontal="center" vertical="center" wrapText="1"/>
    </xf>
    <xf numFmtId="166" fontId="19" fillId="4" borderId="0" xfId="8" applyNumberFormat="1" applyFont="1" applyFill="1" applyAlignment="1" applyProtection="1">
      <alignment horizontal="center" vertical="center"/>
      <protection hidden="1"/>
    </xf>
    <xf numFmtId="166" fontId="19" fillId="4" borderId="25" xfId="8" applyNumberFormat="1" applyFont="1" applyFill="1" applyBorder="1" applyAlignment="1" applyProtection="1">
      <alignment horizontal="center" vertical="center"/>
      <protection hidden="1"/>
    </xf>
    <xf numFmtId="9" fontId="19" fillId="4" borderId="0" xfId="8" applyNumberFormat="1" applyFont="1" applyFill="1" applyAlignment="1">
      <alignment horizontal="center" vertical="center"/>
    </xf>
    <xf numFmtId="9" fontId="19" fillId="4" borderId="23" xfId="8" applyNumberFormat="1" applyFont="1" applyFill="1" applyBorder="1" applyAlignment="1">
      <alignment horizontal="center" vertical="center"/>
    </xf>
    <xf numFmtId="0" fontId="13" fillId="3" borderId="22" xfId="8" applyFont="1" applyFill="1" applyBorder="1" applyAlignment="1">
      <alignment horizontal="center" vertical="center" wrapText="1"/>
    </xf>
    <xf numFmtId="0" fontId="13" fillId="3" borderId="17" xfId="8" applyFont="1" applyFill="1" applyBorder="1" applyAlignment="1">
      <alignment horizontal="center" vertical="center"/>
    </xf>
    <xf numFmtId="0" fontId="13" fillId="3" borderId="0" xfId="8" applyFont="1" applyFill="1" applyAlignment="1">
      <alignment horizontal="center" vertical="center"/>
    </xf>
    <xf numFmtId="0" fontId="11" fillId="2" borderId="21" xfId="8" applyFont="1" applyFill="1" applyBorder="1" applyAlignment="1">
      <alignment horizontal="center" vertical="center" wrapText="1"/>
    </xf>
    <xf numFmtId="0" fontId="4" fillId="5" borderId="4" xfId="8" applyFont="1" applyFill="1" applyBorder="1" applyAlignment="1">
      <alignment horizontal="center"/>
    </xf>
    <xf numFmtId="0" fontId="4" fillId="5" borderId="5" xfId="8" applyFont="1" applyFill="1" applyBorder="1" applyAlignment="1">
      <alignment horizontal="center"/>
    </xf>
    <xf numFmtId="0" fontId="4" fillId="5" borderId="6" xfId="8" applyFont="1" applyFill="1" applyBorder="1" applyAlignment="1">
      <alignment horizontal="center"/>
    </xf>
    <xf numFmtId="0" fontId="5" fillId="5" borderId="4" xfId="8" applyFont="1" applyFill="1" applyBorder="1" applyAlignment="1">
      <alignment horizontal="center" wrapText="1"/>
    </xf>
    <xf numFmtId="0" fontId="5" fillId="5" borderId="5" xfId="8" applyFont="1" applyFill="1" applyBorder="1" applyAlignment="1">
      <alignment horizontal="center" wrapText="1"/>
    </xf>
    <xf numFmtId="0" fontId="8" fillId="6" borderId="0" xfId="8" applyFont="1" applyFill="1" applyAlignment="1">
      <alignment horizontal="center" wrapText="1"/>
    </xf>
    <xf numFmtId="0" fontId="9" fillId="6" borderId="0" xfId="8" applyFont="1" applyFill="1" applyAlignment="1">
      <alignment horizontal="center" wrapText="1"/>
    </xf>
  </cellXfs>
  <cellStyles count="18">
    <cellStyle name="Millares 2" xfId="11"/>
    <cellStyle name="Moneda 2" xfId="12"/>
    <cellStyle name="Normal" xfId="0" builtinId="0"/>
    <cellStyle name="Normal 2" xfId="13"/>
    <cellStyle name="Normal 2 2" xfId="14"/>
    <cellStyle name="Normal 2 2 2" xfId="8"/>
    <cellStyle name="Normal 2 2 3" xfId="5"/>
    <cellStyle name="Normal 2 3" xfId="3"/>
    <cellStyle name="Normal 2 3 2" xfId="10"/>
    <cellStyle name="Normal 2 4" xfId="15"/>
    <cellStyle name="Normal 3 2" xfId="16"/>
    <cellStyle name="Porcentaje" xfId="1" builtinId="5"/>
    <cellStyle name="Porcentaje 10" xfId="6"/>
    <cellStyle name="Porcentaje 2" xfId="4"/>
    <cellStyle name="Porcentaje 3 2" xfId="7"/>
    <cellStyle name="Porcentual 2" xfId="2"/>
    <cellStyle name="Porcentual 2 2" xfId="9"/>
    <cellStyle name="Porcentual 2 2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</a:rPr>
              <a:t>Casos atendidos por grupos de edad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0" i="0" u="none" strike="noStrike" baseline="0">
                <a:solidFill>
                  <a:srgbClr val="000000"/>
                </a:solidFill>
                <a:latin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21462026286262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CAI!$C$143:$H$143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CAI!$C$157:$H$157</c:f>
              <c:numCache>
                <c:formatCode>0%</c:formatCode>
                <c:ptCount val="6"/>
                <c:pt idx="0">
                  <c:v>0</c:v>
                </c:pt>
                <c:pt idx="1">
                  <c:v>9.4612352168199743E-2</c:v>
                </c:pt>
                <c:pt idx="2">
                  <c:v>0.30617608409986857</c:v>
                </c:pt>
                <c:pt idx="3">
                  <c:v>0.32457293035479634</c:v>
                </c:pt>
                <c:pt idx="4">
                  <c:v>0.23390275952693823</c:v>
                </c:pt>
                <c:pt idx="5">
                  <c:v>4.0735873850197106E-2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A8-49A8-9BAE-37C5B90F10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3601904"/>
        <c:axId val="-423604080"/>
      </c:barChart>
      <c:catAx>
        <c:axId val="-423601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423604080"/>
        <c:crosses val="autoZero"/>
        <c:auto val="1"/>
        <c:lblAlgn val="ctr"/>
        <c:lblOffset val="100"/>
        <c:noMultiLvlLbl val="0"/>
      </c:catAx>
      <c:valAx>
        <c:axId val="-42360408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423601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Situación laboral de los casos atendidos</a:t>
            </a:r>
          </a:p>
        </c:rich>
      </c:tx>
      <c:layout>
        <c:manualLayout>
          <c:xMode val="edge"/>
          <c:yMode val="edge"/>
          <c:x val="0.18613825589682084"/>
          <c:y val="1.951706036745406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3D8-4CDD-9E69-7377709F4603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3D8-4CDD-9E69-7377709F4603}"/>
              </c:ext>
            </c:extLst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D8-4CDD-9E69-7377709F4603}"/>
                </c:ext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D8-4CDD-9E69-7377709F460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CAI!$C$164:$D$164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CAI!$C$177:$D$177</c:f>
              <c:numCache>
                <c:formatCode>#\ ##0</c:formatCode>
                <c:ptCount val="2"/>
                <c:pt idx="0">
                  <c:v>147</c:v>
                </c:pt>
                <c:pt idx="1">
                  <c:v>1375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D8-4CDD-9E69-7377709F4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Nivel de riesgo presuntivo para la integridad personal y para la vida de la persona afectada según mes</a:t>
            </a:r>
          </a:p>
        </c:rich>
      </c:tx>
      <c:layout>
        <c:manualLayout>
          <c:xMode val="edge"/>
          <c:yMode val="edge"/>
          <c:x val="0.116906413830054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CAI!$C$184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5D-4C1F-A314-CBE74B98ECFD}"/>
                </c:ext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5D-4C1F-A314-CBE74B98ECFD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CAI!$A$185:$A$196</c:f>
              <c:strCache>
                <c:ptCount val="11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CAI!$C$185:$C$196</c:f>
              <c:numCache>
                <c:formatCode>#\ ##0</c:formatCode>
                <c:ptCount val="11"/>
                <c:pt idx="0">
                  <c:v>131</c:v>
                </c:pt>
                <c:pt idx="1">
                  <c:v>110</c:v>
                </c:pt>
                <c:pt idx="2">
                  <c:v>66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69</c:v>
                </c:pt>
                <c:pt idx="8">
                  <c:v>77</c:v>
                </c:pt>
                <c:pt idx="9">
                  <c:v>90</c:v>
                </c:pt>
                <c:pt idx="10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5D-4C1F-A314-CBE74B98ECFD}"/>
            </c:ext>
          </c:extLst>
        </c:ser>
        <c:ser>
          <c:idx val="2"/>
          <c:order val="1"/>
          <c:tx>
            <c:strRef>
              <c:f>CAI!$D$184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5D-4C1F-A314-CBE74B98ECFD}"/>
                </c:ext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5D-4C1F-A314-CBE74B98ECFD}"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05D-4C1F-A314-CBE74B98ECFD}"/>
                </c:ext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05D-4C1F-A314-CBE74B98ECFD}"/>
                </c:ext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05D-4C1F-A314-CBE74B98ECFD}"/>
                </c:ext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05D-4C1F-A314-CBE74B98ECFD}"/>
                </c:ext>
              </c:extLst>
            </c:dLbl>
            <c:dLbl>
              <c:idx val="8"/>
              <c:layout>
                <c:manualLayout>
                  <c:x val="0"/>
                  <c:y val="-1.1527377521613832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05D-4C1F-A314-CBE74B98ECFD}"/>
                </c:ext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05D-4C1F-A314-CBE74B98ECFD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CAI!$A$185:$A$196</c:f>
              <c:strCache>
                <c:ptCount val="11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CAI!$D$185:$D$196</c:f>
              <c:numCache>
                <c:formatCode>#\ ##0</c:formatCode>
                <c:ptCount val="11"/>
                <c:pt idx="0">
                  <c:v>149</c:v>
                </c:pt>
                <c:pt idx="1">
                  <c:v>129</c:v>
                </c:pt>
                <c:pt idx="2">
                  <c:v>85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79</c:v>
                </c:pt>
                <c:pt idx="8">
                  <c:v>142</c:v>
                </c:pt>
                <c:pt idx="9">
                  <c:v>112</c:v>
                </c:pt>
                <c:pt idx="10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05D-4C1F-A314-CBE74B98ECFD}"/>
            </c:ext>
          </c:extLst>
        </c:ser>
        <c:ser>
          <c:idx val="3"/>
          <c:order val="2"/>
          <c:tx>
            <c:strRef>
              <c:f>CAI!$E$184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05D-4C1F-A314-CBE74B98ECFD}"/>
                </c:ext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05D-4C1F-A314-CBE74B98ECFD}"/>
                </c:ext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05D-4C1F-A314-CBE74B98ECFD}"/>
                </c:ext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05D-4C1F-A314-CBE74B98ECFD}"/>
                </c:ext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05D-4C1F-A314-CBE74B98ECFD}"/>
                </c:ext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05D-4C1F-A314-CBE74B98ECFD}"/>
                </c:ext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05D-4C1F-A314-CBE74B98ECFD}"/>
                </c:ext>
              </c:extLst>
            </c:dLbl>
            <c:dLbl>
              <c:idx val="8"/>
              <c:layout>
                <c:manualLayout>
                  <c:x val="0"/>
                  <c:y val="-6.1479346781940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05D-4C1F-A314-CBE74B98ECFD}"/>
                </c:ext>
              </c:extLst>
            </c:dLbl>
            <c:dLbl>
              <c:idx val="9"/>
              <c:layout>
                <c:manualLayout>
                  <c:x val="0"/>
                  <c:y val="-5.379442843419788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05D-4C1F-A314-CBE74B98ECFD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CAI!$A$185:$A$196</c:f>
              <c:strCache>
                <c:ptCount val="11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CAI!$E$185:$E$196</c:f>
              <c:numCache>
                <c:formatCode>#\ ##0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6</c:v>
                </c:pt>
                <c:pt idx="9">
                  <c:v>6</c:v>
                </c:pt>
                <c:pt idx="1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05D-4C1F-A314-CBE74B98E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3601360"/>
        <c:axId val="-423597552"/>
      </c:barChart>
      <c:catAx>
        <c:axId val="-42360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423597552"/>
        <c:crosses val="autoZero"/>
        <c:auto val="1"/>
        <c:lblAlgn val="ctr"/>
        <c:lblOffset val="100"/>
        <c:noMultiLvlLbl val="0"/>
      </c:catAx>
      <c:valAx>
        <c:axId val="-423597552"/>
        <c:scaling>
          <c:orientation val="minMax"/>
        </c:scaling>
        <c:delete val="0"/>
        <c:axPos val="l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4236013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386023452494793"/>
          <c:y val="0.90732909071297596"/>
          <c:w val="0.49335218756570159"/>
          <c:h val="8.4985869916945345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4B-4712-BE85-3987746B54D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CAI!$F$290:$I$290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CAI!$F$312:$I$312</c:f>
              <c:numCache>
                <c:formatCode>#\ ##0</c:formatCode>
                <c:ptCount val="4"/>
                <c:pt idx="0">
                  <c:v>1017</c:v>
                </c:pt>
                <c:pt idx="1">
                  <c:v>8401</c:v>
                </c:pt>
                <c:pt idx="2">
                  <c:v>6325</c:v>
                </c:pt>
                <c:pt idx="3">
                  <c:v>18479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4B-4712-BE85-3987746B5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3602992"/>
        <c:axId val="-423602448"/>
      </c:barChart>
      <c:catAx>
        <c:axId val="-423602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423602448"/>
        <c:crosses val="autoZero"/>
        <c:auto val="1"/>
        <c:lblAlgn val="ctr"/>
        <c:lblOffset val="100"/>
        <c:noMultiLvlLbl val="0"/>
      </c:catAx>
      <c:valAx>
        <c:axId val="-423602448"/>
        <c:scaling>
          <c:orientation val="minMax"/>
        </c:scaling>
        <c:delete val="0"/>
        <c:axPos val="b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423602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59429273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1-DC00-4EC8-8923-752E38097FD4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3-DC00-4EC8-8923-752E38097FD4}"/>
              </c:ext>
            </c:extLst>
          </c:dPt>
          <c:dLbls>
            <c:dLbl>
              <c:idx val="0"/>
              <c:layout>
                <c:manualLayout>
                  <c:x val="0.19128675794506578"/>
                  <c:y val="2.269503546099290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00-4EC8-8923-752E38097FD4}"/>
                </c:ext>
              </c:extLst>
            </c:dLbl>
            <c:dLbl>
              <c:idx val="1"/>
              <c:layout>
                <c:manualLayout>
                  <c:x val="-0.12716384974171227"/>
                  <c:y val="-8.45032668788741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00-4EC8-8923-752E38097FD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(CAI!$A$224,CAI!$A$229)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(CAI!$H$224,CAI!$H$229)</c:f>
              <c:numCache>
                <c:formatCode>#\ ##0</c:formatCode>
                <c:ptCount val="2"/>
                <c:pt idx="0">
                  <c:v>1300</c:v>
                </c:pt>
                <c:pt idx="1">
                  <c:v>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00-4EC8-8923-752E38097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Casos atendidos por CAI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4.2642396973105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989-4904-BE0C-4C167E4F7CF9}"/>
                </c:ext>
              </c:extLst>
            </c:dLbl>
            <c:dLbl>
              <c:idx val="1"/>
              <c:layout>
                <c:manualLayout>
                  <c:x val="-5.5555555555556572E-3"/>
                  <c:y val="1.2922248355319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989-4904-BE0C-4C167E4F7CF9}"/>
                </c:ext>
              </c:extLst>
            </c:dLbl>
            <c:dLbl>
              <c:idx val="2"/>
              <c:layout>
                <c:manualLayout>
                  <c:x val="0"/>
                  <c:y val="2.1580257013327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989-4904-BE0C-4C167E4F7CF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CAI!$C$125:$F$125</c:f>
              <c:strCache>
                <c:ptCount val="4"/>
                <c:pt idx="0">
                  <c:v>Breña</c:v>
                </c:pt>
                <c:pt idx="1">
                  <c:v>Carmen de 
la Legua Reynoso</c:v>
                </c:pt>
                <c:pt idx="2">
                  <c:v>Huamanga</c:v>
                </c:pt>
                <c:pt idx="3">
                  <c:v>Saylla</c:v>
                </c:pt>
              </c:strCache>
            </c:strRef>
          </c:cat>
          <c:val>
            <c:numRef>
              <c:f>CAI!$C$138:$F$138</c:f>
              <c:numCache>
                <c:formatCode>#\ ##0</c:formatCode>
                <c:ptCount val="4"/>
                <c:pt idx="0">
                  <c:v>690</c:v>
                </c:pt>
                <c:pt idx="1">
                  <c:v>336</c:v>
                </c:pt>
                <c:pt idx="2">
                  <c:v>337</c:v>
                </c:pt>
                <c:pt idx="3">
                  <c:v>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89-4904-BE0C-4C167E4F7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-557310560"/>
        <c:axId val="-557310016"/>
      </c:barChart>
      <c:catAx>
        <c:axId val="-557310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557310016"/>
        <c:crosses val="autoZero"/>
        <c:auto val="1"/>
        <c:lblAlgn val="ctr"/>
        <c:lblOffset val="100"/>
        <c:noMultiLvlLbl val="0"/>
      </c:catAx>
      <c:valAx>
        <c:axId val="-557310016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2000"/>
                </a:srgbClr>
              </a:solidFill>
              <a:prstDash val="dashDot"/>
            </a:ln>
          </c:spPr>
        </c:majorGridlines>
        <c:numFmt formatCode="#\ 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5573105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140</xdr:row>
      <xdr:rowOff>57150</xdr:rowOff>
    </xdr:from>
    <xdr:to>
      <xdr:col>14</xdr:col>
      <xdr:colOff>495300</xdr:colOff>
      <xdr:row>157</xdr:row>
      <xdr:rowOff>76200</xdr:rowOff>
    </xdr:to>
    <xdr:graphicFrame macro="">
      <xdr:nvGraphicFramePr>
        <xdr:cNvPr id="2" name="12 Gráfico">
          <a:extLst>
            <a:ext uri="{FF2B5EF4-FFF2-40B4-BE49-F238E27FC236}">
              <a16:creationId xmlns:a16="http://schemas.microsoft.com/office/drawing/2014/main" id="{ADEAD425-C5C1-4797-A64A-BEF746AB18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638175</xdr:colOff>
      <xdr:row>161</xdr:row>
      <xdr:rowOff>114300</xdr:rowOff>
    </xdr:from>
    <xdr:to>
      <xdr:col>13</xdr:col>
      <xdr:colOff>28575</xdr:colOff>
      <xdr:row>176</xdr:row>
      <xdr:rowOff>114300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C8859BFF-C2EE-4C53-A851-50C02A73FF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200025</xdr:colOff>
      <xdr:row>181</xdr:row>
      <xdr:rowOff>57150</xdr:rowOff>
    </xdr:from>
    <xdr:to>
      <xdr:col>14</xdr:col>
      <xdr:colOff>495300</xdr:colOff>
      <xdr:row>199</xdr:row>
      <xdr:rowOff>104775</xdr:rowOff>
    </xdr:to>
    <xdr:graphicFrame macro="">
      <xdr:nvGraphicFramePr>
        <xdr:cNvPr id="4" name="14 Gráfico">
          <a:extLst>
            <a:ext uri="{FF2B5EF4-FFF2-40B4-BE49-F238E27FC236}">
              <a16:creationId xmlns:a16="http://schemas.microsoft.com/office/drawing/2014/main" id="{133338C2-9367-4BAF-BD1B-CAE1907C5C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219075</xdr:colOff>
      <xdr:row>288</xdr:row>
      <xdr:rowOff>161925</xdr:rowOff>
    </xdr:from>
    <xdr:to>
      <xdr:col>14</xdr:col>
      <xdr:colOff>523875</xdr:colOff>
      <xdr:row>314</xdr:row>
      <xdr:rowOff>0</xdr:rowOff>
    </xdr:to>
    <xdr:graphicFrame macro="">
      <xdr:nvGraphicFramePr>
        <xdr:cNvPr id="5" name="16 Gráfico">
          <a:extLst>
            <a:ext uri="{FF2B5EF4-FFF2-40B4-BE49-F238E27FC236}">
              <a16:creationId xmlns:a16="http://schemas.microsoft.com/office/drawing/2014/main" id="{E52A0342-1F31-4B2E-B93E-FA9E099CAE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118</xdr:row>
      <xdr:rowOff>38100</xdr:rowOff>
    </xdr:from>
    <xdr:to>
      <xdr:col>3</xdr:col>
      <xdr:colOff>657225</xdr:colOff>
      <xdr:row>118</xdr:row>
      <xdr:rowOff>600075</xdr:rowOff>
    </xdr:to>
    <xdr:pic>
      <xdr:nvPicPr>
        <xdr:cNvPr id="6" name="9 Imagen" descr="logoMIMP ">
          <a:extLst>
            <a:ext uri="{FF2B5EF4-FFF2-40B4-BE49-F238E27FC236}">
              <a16:creationId xmlns:a16="http://schemas.microsoft.com/office/drawing/2014/main" id="{212A7165-8F17-439F-A930-F5D7B0A06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7625" y="38100"/>
          <a:ext cx="3105150" cy="56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723900</xdr:colOff>
      <xdr:row>220</xdr:row>
      <xdr:rowOff>180974</xdr:rowOff>
    </xdr:from>
    <xdr:to>
      <xdr:col>14</xdr:col>
      <xdr:colOff>371475</xdr:colOff>
      <xdr:row>231</xdr:row>
      <xdr:rowOff>133349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795BC04D-CCFD-4139-953C-916FC5EC9C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114301</xdr:colOff>
      <xdr:row>231</xdr:row>
      <xdr:rowOff>152400</xdr:rowOff>
    </xdr:from>
    <xdr:to>
      <xdr:col>14</xdr:col>
      <xdr:colOff>371476</xdr:colOff>
      <xdr:row>232</xdr:row>
      <xdr:rowOff>171450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E9D51788-A3D4-49B9-AAB3-3ACBC790C258}"/>
            </a:ext>
          </a:extLst>
        </xdr:cNvPr>
        <xdr:cNvSpPr/>
      </xdr:nvSpPr>
      <xdr:spPr>
        <a:xfrm>
          <a:off x="8458201" y="18878550"/>
          <a:ext cx="3248025" cy="180975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8</xdr:col>
      <xdr:colOff>38100</xdr:colOff>
      <xdr:row>123</xdr:row>
      <xdr:rowOff>47625</xdr:rowOff>
    </xdr:from>
    <xdr:to>
      <xdr:col>13</xdr:col>
      <xdr:colOff>409575</xdr:colOff>
      <xdr:row>138</xdr:row>
      <xdr:rowOff>66675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34C70106-2AF6-419F-B5F5-5BDCAFD3FE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76200</xdr:colOff>
      <xdr:row>118</xdr:row>
      <xdr:rowOff>152400</xdr:rowOff>
    </xdr:from>
    <xdr:to>
      <xdr:col>11</xdr:col>
      <xdr:colOff>666750</xdr:colOff>
      <xdr:row>118</xdr:row>
      <xdr:rowOff>657225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C38C239-E82A-40F8-A124-ABD252B15126}"/>
            </a:ext>
          </a:extLst>
        </xdr:cNvPr>
        <xdr:cNvSpPr/>
      </xdr:nvSpPr>
      <xdr:spPr>
        <a:xfrm>
          <a:off x="3457575" y="152400"/>
          <a:ext cx="636270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O317"/>
  <sheetViews>
    <sheetView tabSelected="1" view="pageBreakPreview" topLeftCell="A119" zoomScaleNormal="100" zoomScaleSheetLayoutView="100" workbookViewId="0">
      <selection activeCell="K26" sqref="K26"/>
    </sheetView>
  </sheetViews>
  <sheetFormatPr baseColWidth="10" defaultColWidth="6.140625" defaultRowHeight="15" customHeight="1" x14ac:dyDescent="0.2"/>
  <cols>
    <col min="1" max="1" width="12.42578125" style="2" customWidth="1"/>
    <col min="2" max="2" width="11.7109375" style="2" customWidth="1"/>
    <col min="3" max="5" width="13.28515625" style="2" customWidth="1"/>
    <col min="6" max="6" width="11.7109375" style="2" customWidth="1"/>
    <col min="7" max="8" width="10.85546875" style="2" customWidth="1"/>
    <col min="9" max="9" width="12.7109375" style="2" customWidth="1"/>
    <col min="10" max="10" width="15" style="2" customWidth="1"/>
    <col min="11" max="11" width="12.140625" style="2" customWidth="1"/>
    <col min="12" max="12" width="12.28515625" style="2" customWidth="1"/>
    <col min="13" max="13" width="10.85546875" style="2" customWidth="1"/>
    <col min="14" max="14" width="9.5703125" style="2" customWidth="1"/>
    <col min="15" max="15" width="9.28515625" style="2" customWidth="1"/>
    <col min="16" max="16384" width="6.140625" style="2"/>
  </cols>
  <sheetData>
    <row r="1" spans="1:15" ht="15" hidden="1" customHeight="1" x14ac:dyDescent="0.25">
      <c r="A1" s="138" t="s">
        <v>28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40"/>
      <c r="M1" s="1"/>
      <c r="N1" s="141" t="s">
        <v>29</v>
      </c>
      <c r="O1" s="142"/>
    </row>
    <row r="2" spans="1:15" ht="15" hidden="1" customHeight="1" x14ac:dyDescent="0.25">
      <c r="A2" s="3" t="s">
        <v>30</v>
      </c>
      <c r="B2" s="3" t="s">
        <v>31</v>
      </c>
      <c r="C2" s="3" t="s">
        <v>30</v>
      </c>
      <c r="D2" s="3" t="s">
        <v>31</v>
      </c>
      <c r="E2" s="3" t="s">
        <v>30</v>
      </c>
      <c r="F2" s="3" t="s">
        <v>31</v>
      </c>
      <c r="G2" s="3" t="s">
        <v>30</v>
      </c>
      <c r="H2" s="3" t="s">
        <v>31</v>
      </c>
      <c r="I2" s="3" t="s">
        <v>30</v>
      </c>
      <c r="J2" s="3" t="s">
        <v>31</v>
      </c>
      <c r="K2" s="3" t="s">
        <v>30</v>
      </c>
      <c r="L2" s="3" t="s">
        <v>31</v>
      </c>
      <c r="M2" s="1"/>
      <c r="N2" s="4" t="s">
        <v>32</v>
      </c>
      <c r="O2" s="4" t="s">
        <v>31</v>
      </c>
    </row>
    <row r="3" spans="1:15" ht="15" hidden="1" customHeight="1" x14ac:dyDescent="0.25">
      <c r="A3" s="3">
        <v>4</v>
      </c>
      <c r="B3" s="3">
        <v>1</v>
      </c>
      <c r="C3" s="3">
        <v>5</v>
      </c>
      <c r="D3" s="3">
        <v>1</v>
      </c>
      <c r="E3" s="3">
        <v>6</v>
      </c>
      <c r="F3" s="3">
        <v>1</v>
      </c>
      <c r="G3" s="3">
        <v>7</v>
      </c>
      <c r="H3" s="3">
        <v>1</v>
      </c>
      <c r="I3" s="3">
        <v>8</v>
      </c>
      <c r="J3" s="3">
        <v>1</v>
      </c>
      <c r="K3" s="3">
        <v>9</v>
      </c>
      <c r="L3" s="3">
        <v>1</v>
      </c>
      <c r="M3" s="1"/>
      <c r="N3" s="3">
        <v>0</v>
      </c>
      <c r="O3" s="3">
        <v>1</v>
      </c>
    </row>
    <row r="4" spans="1:15" ht="15" hidden="1" customHeight="1" x14ac:dyDescent="0.25">
      <c r="A4" s="3" t="s">
        <v>30</v>
      </c>
      <c r="B4" s="3" t="s">
        <v>31</v>
      </c>
      <c r="C4" s="3" t="s">
        <v>30</v>
      </c>
      <c r="D4" s="3" t="s">
        <v>31</v>
      </c>
      <c r="E4" s="3" t="s">
        <v>30</v>
      </c>
      <c r="F4" s="3" t="s">
        <v>31</v>
      </c>
      <c r="G4" s="3" t="s">
        <v>30</v>
      </c>
      <c r="H4" s="3" t="s">
        <v>31</v>
      </c>
      <c r="I4" s="3" t="s">
        <v>30</v>
      </c>
      <c r="J4" s="3" t="s">
        <v>31</v>
      </c>
      <c r="K4" s="3" t="s">
        <v>30</v>
      </c>
      <c r="L4" s="3" t="s">
        <v>31</v>
      </c>
      <c r="M4" s="1"/>
      <c r="N4" s="4" t="s">
        <v>32</v>
      </c>
      <c r="O4" s="3" t="s">
        <v>31</v>
      </c>
    </row>
    <row r="5" spans="1:15" ht="15" hidden="1" customHeight="1" x14ac:dyDescent="0.25">
      <c r="A5" s="3">
        <v>4</v>
      </c>
      <c r="B5" s="3">
        <v>2</v>
      </c>
      <c r="C5" s="3">
        <v>5</v>
      </c>
      <c r="D5" s="3">
        <v>2</v>
      </c>
      <c r="E5" s="3">
        <v>6</v>
      </c>
      <c r="F5" s="3">
        <v>2</v>
      </c>
      <c r="G5" s="3">
        <v>7</v>
      </c>
      <c r="H5" s="3">
        <v>2</v>
      </c>
      <c r="I5" s="3">
        <v>8</v>
      </c>
      <c r="J5" s="3">
        <v>2</v>
      </c>
      <c r="K5" s="3">
        <v>9</v>
      </c>
      <c r="L5" s="3">
        <v>2</v>
      </c>
      <c r="M5" s="1"/>
      <c r="N5" s="3">
        <v>0</v>
      </c>
      <c r="O5" s="3">
        <v>2</v>
      </c>
    </row>
    <row r="6" spans="1:15" ht="15" hidden="1" customHeight="1" x14ac:dyDescent="0.25">
      <c r="A6" s="3" t="s">
        <v>30</v>
      </c>
      <c r="B6" s="3" t="s">
        <v>31</v>
      </c>
      <c r="C6" s="3" t="s">
        <v>30</v>
      </c>
      <c r="D6" s="3" t="s">
        <v>31</v>
      </c>
      <c r="E6" s="3" t="s">
        <v>30</v>
      </c>
      <c r="F6" s="3" t="s">
        <v>31</v>
      </c>
      <c r="G6" s="3" t="s">
        <v>30</v>
      </c>
      <c r="H6" s="3" t="s">
        <v>31</v>
      </c>
      <c r="I6" s="3" t="s">
        <v>30</v>
      </c>
      <c r="J6" s="3" t="s">
        <v>31</v>
      </c>
      <c r="K6" s="3" t="s">
        <v>30</v>
      </c>
      <c r="L6" s="3" t="s">
        <v>31</v>
      </c>
      <c r="M6" s="1"/>
      <c r="N6" s="4" t="s">
        <v>32</v>
      </c>
      <c r="O6" s="3" t="s">
        <v>31</v>
      </c>
    </row>
    <row r="7" spans="1:15" ht="15" hidden="1" customHeight="1" x14ac:dyDescent="0.25">
      <c r="A7" s="3">
        <v>4</v>
      </c>
      <c r="B7" s="3">
        <v>3</v>
      </c>
      <c r="C7" s="3">
        <v>5</v>
      </c>
      <c r="D7" s="3">
        <v>3</v>
      </c>
      <c r="E7" s="3">
        <v>6</v>
      </c>
      <c r="F7" s="3">
        <v>3</v>
      </c>
      <c r="G7" s="3">
        <v>7</v>
      </c>
      <c r="H7" s="3">
        <v>3</v>
      </c>
      <c r="I7" s="3">
        <v>8</v>
      </c>
      <c r="J7" s="3">
        <v>3</v>
      </c>
      <c r="K7" s="3">
        <v>9</v>
      </c>
      <c r="L7" s="3">
        <v>3</v>
      </c>
      <c r="M7" s="1"/>
      <c r="N7" s="3">
        <v>0</v>
      </c>
      <c r="O7" s="3">
        <v>3</v>
      </c>
    </row>
    <row r="8" spans="1:15" ht="15" hidden="1" customHeight="1" x14ac:dyDescent="0.25">
      <c r="A8" s="3" t="s">
        <v>30</v>
      </c>
      <c r="B8" s="3" t="s">
        <v>31</v>
      </c>
      <c r="C8" s="3" t="s">
        <v>30</v>
      </c>
      <c r="D8" s="3" t="s">
        <v>31</v>
      </c>
      <c r="E8" s="3" t="s">
        <v>30</v>
      </c>
      <c r="F8" s="3" t="s">
        <v>31</v>
      </c>
      <c r="G8" s="3" t="s">
        <v>30</v>
      </c>
      <c r="H8" s="3" t="s">
        <v>31</v>
      </c>
      <c r="I8" s="3" t="s">
        <v>30</v>
      </c>
      <c r="J8" s="3" t="s">
        <v>31</v>
      </c>
      <c r="K8" s="3" t="s">
        <v>30</v>
      </c>
      <c r="L8" s="3" t="s">
        <v>31</v>
      </c>
      <c r="M8" s="1"/>
      <c r="N8" s="4" t="s">
        <v>32</v>
      </c>
      <c r="O8" s="3" t="s">
        <v>31</v>
      </c>
    </row>
    <row r="9" spans="1:15" ht="15" hidden="1" customHeight="1" x14ac:dyDescent="0.25">
      <c r="A9" s="3">
        <v>4</v>
      </c>
      <c r="B9" s="3">
        <v>4</v>
      </c>
      <c r="C9" s="3">
        <v>5</v>
      </c>
      <c r="D9" s="3">
        <v>4</v>
      </c>
      <c r="E9" s="3">
        <v>6</v>
      </c>
      <c r="F9" s="3">
        <v>4</v>
      </c>
      <c r="G9" s="3">
        <v>7</v>
      </c>
      <c r="H9" s="3">
        <v>4</v>
      </c>
      <c r="I9" s="3">
        <v>8</v>
      </c>
      <c r="J9" s="3">
        <v>4</v>
      </c>
      <c r="K9" s="3">
        <v>9</v>
      </c>
      <c r="L9" s="3">
        <v>4</v>
      </c>
      <c r="M9" s="1"/>
      <c r="N9" s="3">
        <v>0</v>
      </c>
      <c r="O9" s="3">
        <v>4</v>
      </c>
    </row>
    <row r="10" spans="1:15" ht="15" hidden="1" customHeight="1" x14ac:dyDescent="0.25">
      <c r="A10" s="3" t="s">
        <v>30</v>
      </c>
      <c r="B10" s="3" t="s">
        <v>31</v>
      </c>
      <c r="C10" s="3" t="s">
        <v>30</v>
      </c>
      <c r="D10" s="3" t="s">
        <v>31</v>
      </c>
      <c r="E10" s="3" t="s">
        <v>30</v>
      </c>
      <c r="F10" s="3" t="s">
        <v>31</v>
      </c>
      <c r="G10" s="3" t="s">
        <v>30</v>
      </c>
      <c r="H10" s="3" t="s">
        <v>31</v>
      </c>
      <c r="I10" s="3" t="s">
        <v>30</v>
      </c>
      <c r="J10" s="3" t="s">
        <v>31</v>
      </c>
      <c r="K10" s="3" t="s">
        <v>30</v>
      </c>
      <c r="L10" s="3" t="s">
        <v>31</v>
      </c>
      <c r="M10" s="1"/>
      <c r="N10" s="4" t="s">
        <v>32</v>
      </c>
      <c r="O10" s="3" t="s">
        <v>31</v>
      </c>
    </row>
    <row r="11" spans="1:15" ht="15" hidden="1" customHeight="1" x14ac:dyDescent="0.25">
      <c r="A11" s="3">
        <v>4</v>
      </c>
      <c r="B11" s="3">
        <v>5</v>
      </c>
      <c r="C11" s="3">
        <v>5</v>
      </c>
      <c r="D11" s="3">
        <v>5</v>
      </c>
      <c r="E11" s="3">
        <v>6</v>
      </c>
      <c r="F11" s="3">
        <v>5</v>
      </c>
      <c r="G11" s="3">
        <v>7</v>
      </c>
      <c r="H11" s="3">
        <v>5</v>
      </c>
      <c r="I11" s="3">
        <v>8</v>
      </c>
      <c r="J11" s="3">
        <v>5</v>
      </c>
      <c r="K11" s="3">
        <v>9</v>
      </c>
      <c r="L11" s="3">
        <v>5</v>
      </c>
      <c r="M11" s="1"/>
      <c r="N11" s="3">
        <v>0</v>
      </c>
      <c r="O11" s="3">
        <v>5</v>
      </c>
    </row>
    <row r="12" spans="1:15" ht="15" hidden="1" customHeight="1" x14ac:dyDescent="0.25">
      <c r="A12" s="3" t="s">
        <v>30</v>
      </c>
      <c r="B12" s="3" t="s">
        <v>31</v>
      </c>
      <c r="C12" s="3" t="s">
        <v>30</v>
      </c>
      <c r="D12" s="3" t="s">
        <v>31</v>
      </c>
      <c r="E12" s="3" t="s">
        <v>30</v>
      </c>
      <c r="F12" s="3" t="s">
        <v>31</v>
      </c>
      <c r="G12" s="3" t="s">
        <v>30</v>
      </c>
      <c r="H12" s="3" t="s">
        <v>31</v>
      </c>
      <c r="I12" s="3" t="s">
        <v>30</v>
      </c>
      <c r="J12" s="3" t="s">
        <v>31</v>
      </c>
      <c r="K12" s="3" t="s">
        <v>30</v>
      </c>
      <c r="L12" s="3" t="s">
        <v>31</v>
      </c>
      <c r="M12" s="1"/>
      <c r="N12" s="4" t="s">
        <v>32</v>
      </c>
      <c r="O12" s="3" t="s">
        <v>31</v>
      </c>
    </row>
    <row r="13" spans="1:15" ht="15" hidden="1" customHeight="1" x14ac:dyDescent="0.25">
      <c r="A13" s="3">
        <v>4</v>
      </c>
      <c r="B13" s="3">
        <v>6</v>
      </c>
      <c r="C13" s="3">
        <v>5</v>
      </c>
      <c r="D13" s="3">
        <v>6</v>
      </c>
      <c r="E13" s="3">
        <v>6</v>
      </c>
      <c r="F13" s="3">
        <v>6</v>
      </c>
      <c r="G13" s="3">
        <v>7</v>
      </c>
      <c r="H13" s="3">
        <v>6</v>
      </c>
      <c r="I13" s="3">
        <v>8</v>
      </c>
      <c r="J13" s="3">
        <v>6</v>
      </c>
      <c r="K13" s="3">
        <v>9</v>
      </c>
      <c r="L13" s="3">
        <v>6</v>
      </c>
      <c r="M13" s="1"/>
      <c r="N13" s="3">
        <v>0</v>
      </c>
      <c r="O13" s="3">
        <v>6</v>
      </c>
    </row>
    <row r="14" spans="1:15" ht="15" hidden="1" customHeight="1" x14ac:dyDescent="0.25">
      <c r="A14" s="3" t="s">
        <v>30</v>
      </c>
      <c r="B14" s="3" t="s">
        <v>31</v>
      </c>
      <c r="C14" s="3" t="s">
        <v>30</v>
      </c>
      <c r="D14" s="3" t="s">
        <v>31</v>
      </c>
      <c r="E14" s="3" t="s">
        <v>30</v>
      </c>
      <c r="F14" s="3" t="s">
        <v>31</v>
      </c>
      <c r="G14" s="3" t="s">
        <v>30</v>
      </c>
      <c r="H14" s="3" t="s">
        <v>31</v>
      </c>
      <c r="I14" s="3" t="s">
        <v>30</v>
      </c>
      <c r="J14" s="3" t="s">
        <v>31</v>
      </c>
      <c r="K14" s="3" t="s">
        <v>30</v>
      </c>
      <c r="L14" s="3" t="s">
        <v>31</v>
      </c>
      <c r="M14" s="1"/>
      <c r="N14" s="4" t="s">
        <v>32</v>
      </c>
      <c r="O14" s="3" t="s">
        <v>31</v>
      </c>
    </row>
    <row r="15" spans="1:15" ht="15" hidden="1" customHeight="1" x14ac:dyDescent="0.25">
      <c r="A15" s="3">
        <v>4</v>
      </c>
      <c r="B15" s="3">
        <v>7</v>
      </c>
      <c r="C15" s="3">
        <v>5</v>
      </c>
      <c r="D15" s="3">
        <v>7</v>
      </c>
      <c r="E15" s="3">
        <v>6</v>
      </c>
      <c r="F15" s="3">
        <v>7</v>
      </c>
      <c r="G15" s="3">
        <v>7</v>
      </c>
      <c r="H15" s="3">
        <v>7</v>
      </c>
      <c r="I15" s="3">
        <v>8</v>
      </c>
      <c r="J15" s="3">
        <v>7</v>
      </c>
      <c r="K15" s="3">
        <v>9</v>
      </c>
      <c r="L15" s="3">
        <v>7</v>
      </c>
      <c r="M15" s="1"/>
      <c r="N15" s="3">
        <v>0</v>
      </c>
      <c r="O15" s="3">
        <v>7</v>
      </c>
    </row>
    <row r="16" spans="1:15" ht="15" hidden="1" customHeight="1" x14ac:dyDescent="0.25">
      <c r="A16" s="3" t="s">
        <v>30</v>
      </c>
      <c r="B16" s="3" t="s">
        <v>31</v>
      </c>
      <c r="C16" s="3" t="s">
        <v>30</v>
      </c>
      <c r="D16" s="3" t="s">
        <v>31</v>
      </c>
      <c r="E16" s="3" t="s">
        <v>30</v>
      </c>
      <c r="F16" s="3" t="s">
        <v>31</v>
      </c>
      <c r="G16" s="3" t="s">
        <v>30</v>
      </c>
      <c r="H16" s="3" t="s">
        <v>31</v>
      </c>
      <c r="I16" s="3" t="s">
        <v>30</v>
      </c>
      <c r="J16" s="3" t="s">
        <v>31</v>
      </c>
      <c r="K16" s="3" t="s">
        <v>30</v>
      </c>
      <c r="L16" s="3" t="s">
        <v>31</v>
      </c>
      <c r="M16" s="1"/>
      <c r="N16" s="4" t="s">
        <v>32</v>
      </c>
      <c r="O16" s="3" t="s">
        <v>31</v>
      </c>
    </row>
    <row r="17" spans="1:15" ht="15" hidden="1" customHeight="1" x14ac:dyDescent="0.25">
      <c r="A17" s="3">
        <v>4</v>
      </c>
      <c r="B17" s="3">
        <v>8</v>
      </c>
      <c r="C17" s="3">
        <v>5</v>
      </c>
      <c r="D17" s="3">
        <v>8</v>
      </c>
      <c r="E17" s="3">
        <v>6</v>
      </c>
      <c r="F17" s="3">
        <v>8</v>
      </c>
      <c r="G17" s="3">
        <v>7</v>
      </c>
      <c r="H17" s="3">
        <v>8</v>
      </c>
      <c r="I17" s="3">
        <v>8</v>
      </c>
      <c r="J17" s="3">
        <v>8</v>
      </c>
      <c r="K17" s="3">
        <v>9</v>
      </c>
      <c r="L17" s="3">
        <v>8</v>
      </c>
      <c r="M17" s="1"/>
      <c r="N17" s="3">
        <v>0</v>
      </c>
      <c r="O17" s="3">
        <v>8</v>
      </c>
    </row>
    <row r="18" spans="1:15" ht="15" hidden="1" customHeight="1" x14ac:dyDescent="0.25">
      <c r="A18" s="3" t="s">
        <v>30</v>
      </c>
      <c r="B18" s="3" t="s">
        <v>31</v>
      </c>
      <c r="C18" s="3" t="s">
        <v>30</v>
      </c>
      <c r="D18" s="3" t="s">
        <v>31</v>
      </c>
      <c r="E18" s="3" t="s">
        <v>30</v>
      </c>
      <c r="F18" s="3" t="s">
        <v>31</v>
      </c>
      <c r="G18" s="3" t="s">
        <v>30</v>
      </c>
      <c r="H18" s="3" t="s">
        <v>31</v>
      </c>
      <c r="I18" s="3" t="s">
        <v>30</v>
      </c>
      <c r="J18" s="3" t="s">
        <v>31</v>
      </c>
      <c r="K18" s="3" t="s">
        <v>30</v>
      </c>
      <c r="L18" s="3" t="s">
        <v>31</v>
      </c>
      <c r="M18" s="1"/>
      <c r="N18" s="4" t="s">
        <v>32</v>
      </c>
      <c r="O18" s="3" t="s">
        <v>31</v>
      </c>
    </row>
    <row r="19" spans="1:15" ht="15" hidden="1" customHeight="1" x14ac:dyDescent="0.25">
      <c r="A19" s="3">
        <v>4</v>
      </c>
      <c r="B19" s="3">
        <v>9</v>
      </c>
      <c r="C19" s="3">
        <v>5</v>
      </c>
      <c r="D19" s="3">
        <v>9</v>
      </c>
      <c r="E19" s="3">
        <v>6</v>
      </c>
      <c r="F19" s="3">
        <v>9</v>
      </c>
      <c r="G19" s="3">
        <v>7</v>
      </c>
      <c r="H19" s="3">
        <v>9</v>
      </c>
      <c r="I19" s="3">
        <v>8</v>
      </c>
      <c r="J19" s="3">
        <v>9</v>
      </c>
      <c r="K19" s="3">
        <v>9</v>
      </c>
      <c r="L19" s="3">
        <v>9</v>
      </c>
      <c r="M19" s="1"/>
      <c r="N19" s="3">
        <v>0</v>
      </c>
      <c r="O19" s="3">
        <v>9</v>
      </c>
    </row>
    <row r="20" spans="1:15" ht="15" hidden="1" customHeight="1" x14ac:dyDescent="0.25">
      <c r="A20" s="3" t="s">
        <v>30</v>
      </c>
      <c r="B20" s="3" t="s">
        <v>31</v>
      </c>
      <c r="C20" s="3" t="s">
        <v>30</v>
      </c>
      <c r="D20" s="3" t="s">
        <v>31</v>
      </c>
      <c r="E20" s="3" t="s">
        <v>30</v>
      </c>
      <c r="F20" s="3" t="s">
        <v>31</v>
      </c>
      <c r="G20" s="3" t="s">
        <v>30</v>
      </c>
      <c r="H20" s="3" t="s">
        <v>31</v>
      </c>
      <c r="I20" s="3" t="s">
        <v>30</v>
      </c>
      <c r="J20" s="3" t="s">
        <v>31</v>
      </c>
      <c r="K20" s="3" t="s">
        <v>30</v>
      </c>
      <c r="L20" s="3" t="s">
        <v>31</v>
      </c>
      <c r="M20" s="1"/>
      <c r="N20" s="4" t="s">
        <v>32</v>
      </c>
      <c r="O20" s="3" t="s">
        <v>31</v>
      </c>
    </row>
    <row r="21" spans="1:15" ht="15" hidden="1" customHeight="1" x14ac:dyDescent="0.25">
      <c r="A21" s="3">
        <v>4</v>
      </c>
      <c r="B21" s="3">
        <v>10</v>
      </c>
      <c r="C21" s="3">
        <v>5</v>
      </c>
      <c r="D21" s="3">
        <v>10</v>
      </c>
      <c r="E21" s="3">
        <v>6</v>
      </c>
      <c r="F21" s="3">
        <v>10</v>
      </c>
      <c r="G21" s="3">
        <v>7</v>
      </c>
      <c r="H21" s="3">
        <v>10</v>
      </c>
      <c r="I21" s="3">
        <v>8</v>
      </c>
      <c r="J21" s="3">
        <v>10</v>
      </c>
      <c r="K21" s="3">
        <v>9</v>
      </c>
      <c r="L21" s="3">
        <v>10</v>
      </c>
      <c r="M21" s="1"/>
      <c r="N21" s="3">
        <v>0</v>
      </c>
      <c r="O21" s="3">
        <v>10</v>
      </c>
    </row>
    <row r="22" spans="1:15" ht="15" hidden="1" customHeight="1" x14ac:dyDescent="0.25">
      <c r="A22" s="3" t="s">
        <v>30</v>
      </c>
      <c r="B22" s="3" t="s">
        <v>31</v>
      </c>
      <c r="C22" s="3" t="s">
        <v>30</v>
      </c>
      <c r="D22" s="3" t="s">
        <v>31</v>
      </c>
      <c r="E22" s="3" t="s">
        <v>30</v>
      </c>
      <c r="F22" s="3" t="s">
        <v>31</v>
      </c>
      <c r="G22" s="3" t="s">
        <v>30</v>
      </c>
      <c r="H22" s="3" t="s">
        <v>31</v>
      </c>
      <c r="I22" s="3" t="s">
        <v>30</v>
      </c>
      <c r="J22" s="3" t="s">
        <v>31</v>
      </c>
      <c r="K22" s="3" t="s">
        <v>30</v>
      </c>
      <c r="L22" s="3" t="s">
        <v>31</v>
      </c>
      <c r="M22" s="1"/>
      <c r="N22" s="4" t="s">
        <v>32</v>
      </c>
      <c r="O22" s="3" t="s">
        <v>31</v>
      </c>
    </row>
    <row r="23" spans="1:15" ht="15" hidden="1" customHeight="1" x14ac:dyDescent="0.25">
      <c r="A23" s="3">
        <v>4</v>
      </c>
      <c r="B23" s="3">
        <v>11</v>
      </c>
      <c r="C23" s="3">
        <v>5</v>
      </c>
      <c r="D23" s="3">
        <v>11</v>
      </c>
      <c r="E23" s="3">
        <v>6</v>
      </c>
      <c r="F23" s="3">
        <v>11</v>
      </c>
      <c r="G23" s="3">
        <v>7</v>
      </c>
      <c r="H23" s="3">
        <v>11</v>
      </c>
      <c r="I23" s="3">
        <v>8</v>
      </c>
      <c r="J23" s="3">
        <v>11</v>
      </c>
      <c r="K23" s="3">
        <v>9</v>
      </c>
      <c r="L23" s="3">
        <v>11</v>
      </c>
      <c r="M23" s="1"/>
      <c r="N23" s="3">
        <v>0</v>
      </c>
      <c r="O23" s="3">
        <v>11</v>
      </c>
    </row>
    <row r="24" spans="1:15" ht="15" hidden="1" customHeight="1" x14ac:dyDescent="0.25">
      <c r="A24" s="3" t="s">
        <v>30</v>
      </c>
      <c r="B24" s="3" t="s">
        <v>31</v>
      </c>
      <c r="C24" s="3" t="s">
        <v>30</v>
      </c>
      <c r="D24" s="3" t="s">
        <v>31</v>
      </c>
      <c r="E24" s="3" t="s">
        <v>30</v>
      </c>
      <c r="F24" s="3" t="s">
        <v>31</v>
      </c>
      <c r="G24" s="3" t="s">
        <v>30</v>
      </c>
      <c r="H24" s="3" t="s">
        <v>31</v>
      </c>
      <c r="I24" s="3" t="s">
        <v>30</v>
      </c>
      <c r="J24" s="3" t="s">
        <v>31</v>
      </c>
      <c r="K24" s="3" t="s">
        <v>30</v>
      </c>
      <c r="L24" s="3" t="s">
        <v>31</v>
      </c>
      <c r="M24" s="1"/>
      <c r="N24" s="4" t="s">
        <v>32</v>
      </c>
      <c r="O24" s="3" t="s">
        <v>31</v>
      </c>
    </row>
    <row r="25" spans="1:15" ht="15" hidden="1" customHeight="1" x14ac:dyDescent="0.25">
      <c r="A25" s="3">
        <v>4</v>
      </c>
      <c r="B25" s="3">
        <v>12</v>
      </c>
      <c r="C25" s="3">
        <v>5</v>
      </c>
      <c r="D25" s="3">
        <v>12</v>
      </c>
      <c r="E25" s="3">
        <v>6</v>
      </c>
      <c r="F25" s="3">
        <v>12</v>
      </c>
      <c r="G25" s="3">
        <v>7</v>
      </c>
      <c r="H25" s="3">
        <v>12</v>
      </c>
      <c r="I25" s="3">
        <v>8</v>
      </c>
      <c r="J25" s="3">
        <v>12</v>
      </c>
      <c r="K25" s="3">
        <v>9</v>
      </c>
      <c r="L25" s="3">
        <v>12</v>
      </c>
      <c r="M25" s="1"/>
      <c r="N25" s="3">
        <v>0</v>
      </c>
      <c r="O25" s="3">
        <v>12</v>
      </c>
    </row>
    <row r="26" spans="1:15" ht="15" hidden="1" customHeight="1" x14ac:dyDescent="0.2"/>
    <row r="27" spans="1:15" ht="15" hidden="1" customHeight="1" x14ac:dyDescent="0.2"/>
    <row r="28" spans="1:15" ht="15" hidden="1" customHeight="1" x14ac:dyDescent="0.25">
      <c r="A28" s="3" t="s">
        <v>33</v>
      </c>
      <c r="B28" s="3" t="s">
        <v>34</v>
      </c>
      <c r="C28" s="3" t="s">
        <v>35</v>
      </c>
      <c r="D28" s="3" t="s">
        <v>33</v>
      </c>
      <c r="E28" s="3" t="s">
        <v>34</v>
      </c>
      <c r="F28" s="3" t="s">
        <v>35</v>
      </c>
      <c r="G28" s="3" t="s">
        <v>33</v>
      </c>
      <c r="H28" s="3" t="s">
        <v>34</v>
      </c>
      <c r="I28" s="3" t="s">
        <v>35</v>
      </c>
      <c r="J28" s="3" t="s">
        <v>33</v>
      </c>
      <c r="K28" s="3" t="s">
        <v>34</v>
      </c>
      <c r="L28" s="3" t="s">
        <v>35</v>
      </c>
      <c r="M28" s="3" t="s">
        <v>33</v>
      </c>
      <c r="N28" s="3" t="s">
        <v>34</v>
      </c>
      <c r="O28" s="3" t="s">
        <v>35</v>
      </c>
    </row>
    <row r="29" spans="1:15" ht="15" hidden="1" customHeight="1" x14ac:dyDescent="0.25">
      <c r="A29" s="3">
        <v>1</v>
      </c>
      <c r="B29" s="3">
        <v>2</v>
      </c>
      <c r="C29" s="3">
        <v>0</v>
      </c>
      <c r="D29" s="3">
        <v>1</v>
      </c>
      <c r="E29" s="3">
        <v>2</v>
      </c>
      <c r="F29" s="3">
        <v>1</v>
      </c>
      <c r="G29" s="3">
        <v>1</v>
      </c>
      <c r="H29" s="3">
        <v>3</v>
      </c>
      <c r="I29" s="3">
        <v>0</v>
      </c>
      <c r="J29" s="3">
        <v>1</v>
      </c>
      <c r="K29" s="3">
        <v>3</v>
      </c>
      <c r="L29" s="3">
        <v>1</v>
      </c>
      <c r="M29" s="3">
        <v>1</v>
      </c>
      <c r="N29" s="3">
        <v>4</v>
      </c>
      <c r="O29" s="3">
        <v>0</v>
      </c>
    </row>
    <row r="30" spans="1:15" ht="15" hidden="1" customHeight="1" x14ac:dyDescent="0.25">
      <c r="A30" s="3" t="s">
        <v>33</v>
      </c>
      <c r="B30" s="3" t="s">
        <v>34</v>
      </c>
      <c r="C30" s="3" t="s">
        <v>35</v>
      </c>
      <c r="D30" s="3" t="s">
        <v>33</v>
      </c>
      <c r="E30" s="3" t="s">
        <v>34</v>
      </c>
      <c r="F30" s="3" t="s">
        <v>35</v>
      </c>
      <c r="G30" s="3" t="s">
        <v>33</v>
      </c>
      <c r="H30" s="3" t="s">
        <v>34</v>
      </c>
      <c r="I30" s="3" t="s">
        <v>35</v>
      </c>
      <c r="J30" s="3" t="s">
        <v>33</v>
      </c>
      <c r="K30" s="3" t="s">
        <v>34</v>
      </c>
      <c r="L30" s="3" t="s">
        <v>35</v>
      </c>
      <c r="M30" s="3" t="s">
        <v>33</v>
      </c>
      <c r="N30" s="3" t="s">
        <v>34</v>
      </c>
      <c r="O30" s="3" t="s">
        <v>35</v>
      </c>
    </row>
    <row r="31" spans="1:15" ht="15" hidden="1" customHeight="1" x14ac:dyDescent="0.25">
      <c r="A31" s="3">
        <v>2</v>
      </c>
      <c r="B31" s="3">
        <v>2</v>
      </c>
      <c r="C31" s="3">
        <v>0</v>
      </c>
      <c r="D31" s="3">
        <v>2</v>
      </c>
      <c r="E31" s="3">
        <v>2</v>
      </c>
      <c r="F31" s="3">
        <v>1</v>
      </c>
      <c r="G31" s="3">
        <v>2</v>
      </c>
      <c r="H31" s="3">
        <v>3</v>
      </c>
      <c r="I31" s="3">
        <v>0</v>
      </c>
      <c r="J31" s="3">
        <v>2</v>
      </c>
      <c r="K31" s="3">
        <v>3</v>
      </c>
      <c r="L31" s="3">
        <v>1</v>
      </c>
      <c r="M31" s="3">
        <v>2</v>
      </c>
      <c r="N31" s="3">
        <v>4</v>
      </c>
      <c r="O31" s="3">
        <v>0</v>
      </c>
    </row>
    <row r="32" spans="1:15" ht="15" hidden="1" customHeight="1" x14ac:dyDescent="0.25">
      <c r="A32" s="3" t="s">
        <v>33</v>
      </c>
      <c r="B32" s="3" t="s">
        <v>34</v>
      </c>
      <c r="C32" s="3" t="s">
        <v>35</v>
      </c>
      <c r="D32" s="3" t="s">
        <v>33</v>
      </c>
      <c r="E32" s="3" t="s">
        <v>34</v>
      </c>
      <c r="F32" s="3" t="s">
        <v>35</v>
      </c>
      <c r="G32" s="3" t="s">
        <v>33</v>
      </c>
      <c r="H32" s="3" t="s">
        <v>34</v>
      </c>
      <c r="I32" s="3" t="s">
        <v>35</v>
      </c>
      <c r="J32" s="3" t="s">
        <v>33</v>
      </c>
      <c r="K32" s="3" t="s">
        <v>34</v>
      </c>
      <c r="L32" s="3" t="s">
        <v>35</v>
      </c>
      <c r="M32" s="3" t="s">
        <v>33</v>
      </c>
      <c r="N32" s="3" t="s">
        <v>34</v>
      </c>
      <c r="O32" s="3" t="s">
        <v>35</v>
      </c>
    </row>
    <row r="33" spans="1:15" ht="15" hidden="1" customHeight="1" x14ac:dyDescent="0.25">
      <c r="A33" s="3">
        <v>3</v>
      </c>
      <c r="B33" s="3">
        <v>2</v>
      </c>
      <c r="C33" s="3">
        <v>0</v>
      </c>
      <c r="D33" s="3">
        <v>3</v>
      </c>
      <c r="E33" s="3">
        <v>2</v>
      </c>
      <c r="F33" s="3">
        <v>1</v>
      </c>
      <c r="G33" s="3">
        <v>3</v>
      </c>
      <c r="H33" s="3">
        <v>3</v>
      </c>
      <c r="I33" s="3">
        <v>0</v>
      </c>
      <c r="J33" s="3">
        <v>3</v>
      </c>
      <c r="K33" s="3">
        <v>3</v>
      </c>
      <c r="L33" s="3">
        <v>1</v>
      </c>
      <c r="M33" s="3">
        <v>3</v>
      </c>
      <c r="N33" s="3">
        <v>4</v>
      </c>
      <c r="O33" s="3">
        <v>0</v>
      </c>
    </row>
    <row r="34" spans="1:15" ht="15" hidden="1" customHeight="1" x14ac:dyDescent="0.25">
      <c r="A34" s="3" t="s">
        <v>33</v>
      </c>
      <c r="B34" s="3" t="s">
        <v>34</v>
      </c>
      <c r="C34" s="3" t="s">
        <v>35</v>
      </c>
      <c r="D34" s="3" t="s">
        <v>33</v>
      </c>
      <c r="E34" s="3" t="s">
        <v>34</v>
      </c>
      <c r="F34" s="3" t="s">
        <v>35</v>
      </c>
      <c r="G34" s="3" t="s">
        <v>33</v>
      </c>
      <c r="H34" s="3" t="s">
        <v>34</v>
      </c>
      <c r="I34" s="3" t="s">
        <v>35</v>
      </c>
      <c r="J34" s="3" t="s">
        <v>33</v>
      </c>
      <c r="K34" s="3" t="s">
        <v>34</v>
      </c>
      <c r="L34" s="3" t="s">
        <v>35</v>
      </c>
      <c r="M34" s="3" t="s">
        <v>33</v>
      </c>
      <c r="N34" s="3" t="s">
        <v>34</v>
      </c>
      <c r="O34" s="3" t="s">
        <v>35</v>
      </c>
    </row>
    <row r="35" spans="1:15" ht="15" hidden="1" customHeight="1" x14ac:dyDescent="0.25">
      <c r="A35" s="3">
        <v>4</v>
      </c>
      <c r="B35" s="3">
        <v>2</v>
      </c>
      <c r="C35" s="3">
        <v>0</v>
      </c>
      <c r="D35" s="3">
        <v>4</v>
      </c>
      <c r="E35" s="3">
        <v>2</v>
      </c>
      <c r="F35" s="3">
        <v>1</v>
      </c>
      <c r="G35" s="3">
        <v>4</v>
      </c>
      <c r="H35" s="3">
        <v>3</v>
      </c>
      <c r="I35" s="3">
        <v>0</v>
      </c>
      <c r="J35" s="3">
        <v>4</v>
      </c>
      <c r="K35" s="3">
        <v>3</v>
      </c>
      <c r="L35" s="3">
        <v>1</v>
      </c>
      <c r="M35" s="3">
        <v>4</v>
      </c>
      <c r="N35" s="3">
        <v>4</v>
      </c>
      <c r="O35" s="3">
        <v>0</v>
      </c>
    </row>
    <row r="36" spans="1:15" ht="15" hidden="1" customHeight="1" x14ac:dyDescent="0.25">
      <c r="A36" s="3" t="s">
        <v>33</v>
      </c>
      <c r="B36" s="3" t="s">
        <v>34</v>
      </c>
      <c r="C36" s="3" t="s">
        <v>35</v>
      </c>
      <c r="D36" s="3" t="s">
        <v>33</v>
      </c>
      <c r="E36" s="3" t="s">
        <v>34</v>
      </c>
      <c r="F36" s="3" t="s">
        <v>35</v>
      </c>
      <c r="G36" s="3" t="s">
        <v>33</v>
      </c>
      <c r="H36" s="3" t="s">
        <v>34</v>
      </c>
      <c r="I36" s="3" t="s">
        <v>35</v>
      </c>
      <c r="J36" s="3" t="s">
        <v>33</v>
      </c>
      <c r="K36" s="3" t="s">
        <v>34</v>
      </c>
      <c r="L36" s="3" t="s">
        <v>35</v>
      </c>
      <c r="M36" s="3" t="s">
        <v>33</v>
      </c>
      <c r="N36" s="3" t="s">
        <v>34</v>
      </c>
      <c r="O36" s="3" t="s">
        <v>35</v>
      </c>
    </row>
    <row r="37" spans="1:15" ht="15" hidden="1" customHeight="1" x14ac:dyDescent="0.25">
      <c r="A37" s="3">
        <v>5</v>
      </c>
      <c r="B37" s="3">
        <v>2</v>
      </c>
      <c r="C37" s="3">
        <v>0</v>
      </c>
      <c r="D37" s="3">
        <v>5</v>
      </c>
      <c r="E37" s="3">
        <v>2</v>
      </c>
      <c r="F37" s="3">
        <v>1</v>
      </c>
      <c r="G37" s="3">
        <v>5</v>
      </c>
      <c r="H37" s="3">
        <v>3</v>
      </c>
      <c r="I37" s="3">
        <v>0</v>
      </c>
      <c r="J37" s="3">
        <v>5</v>
      </c>
      <c r="K37" s="3">
        <v>3</v>
      </c>
      <c r="L37" s="3">
        <v>1</v>
      </c>
      <c r="M37" s="3">
        <v>5</v>
      </c>
      <c r="N37" s="3">
        <v>4</v>
      </c>
      <c r="O37" s="3">
        <v>0</v>
      </c>
    </row>
    <row r="38" spans="1:15" ht="15" hidden="1" customHeight="1" x14ac:dyDescent="0.25">
      <c r="A38" s="3" t="s">
        <v>33</v>
      </c>
      <c r="B38" s="3" t="s">
        <v>34</v>
      </c>
      <c r="C38" s="3" t="s">
        <v>35</v>
      </c>
      <c r="D38" s="3" t="s">
        <v>33</v>
      </c>
      <c r="E38" s="3" t="s">
        <v>34</v>
      </c>
      <c r="F38" s="3" t="s">
        <v>35</v>
      </c>
      <c r="G38" s="3" t="s">
        <v>33</v>
      </c>
      <c r="H38" s="3" t="s">
        <v>34</v>
      </c>
      <c r="I38" s="3" t="s">
        <v>35</v>
      </c>
      <c r="J38" s="3" t="s">
        <v>33</v>
      </c>
      <c r="K38" s="3" t="s">
        <v>34</v>
      </c>
      <c r="L38" s="3" t="s">
        <v>35</v>
      </c>
      <c r="M38" s="3" t="s">
        <v>33</v>
      </c>
      <c r="N38" s="3" t="s">
        <v>34</v>
      </c>
      <c r="O38" s="3" t="s">
        <v>35</v>
      </c>
    </row>
    <row r="39" spans="1:15" ht="15" hidden="1" customHeight="1" x14ac:dyDescent="0.25">
      <c r="A39" s="3">
        <v>6</v>
      </c>
      <c r="B39" s="3">
        <v>2</v>
      </c>
      <c r="C39" s="3">
        <v>0</v>
      </c>
      <c r="D39" s="3">
        <v>6</v>
      </c>
      <c r="E39" s="3">
        <v>2</v>
      </c>
      <c r="F39" s="3">
        <v>1</v>
      </c>
      <c r="G39" s="3">
        <v>6</v>
      </c>
      <c r="H39" s="3">
        <v>3</v>
      </c>
      <c r="I39" s="3">
        <v>0</v>
      </c>
      <c r="J39" s="3">
        <v>6</v>
      </c>
      <c r="K39" s="3">
        <v>3</v>
      </c>
      <c r="L39" s="3">
        <v>1</v>
      </c>
      <c r="M39" s="3">
        <v>6</v>
      </c>
      <c r="N39" s="3">
        <v>4</v>
      </c>
      <c r="O39" s="3">
        <v>0</v>
      </c>
    </row>
    <row r="40" spans="1:15" ht="15" hidden="1" customHeight="1" x14ac:dyDescent="0.25">
      <c r="A40" s="3" t="s">
        <v>33</v>
      </c>
      <c r="B40" s="3" t="s">
        <v>34</v>
      </c>
      <c r="C40" s="3" t="s">
        <v>35</v>
      </c>
      <c r="D40" s="3" t="s">
        <v>33</v>
      </c>
      <c r="E40" s="3" t="s">
        <v>34</v>
      </c>
      <c r="F40" s="3" t="s">
        <v>35</v>
      </c>
      <c r="G40" s="3" t="s">
        <v>33</v>
      </c>
      <c r="H40" s="3" t="s">
        <v>34</v>
      </c>
      <c r="I40" s="3" t="s">
        <v>35</v>
      </c>
      <c r="J40" s="3" t="s">
        <v>33</v>
      </c>
      <c r="K40" s="3" t="s">
        <v>34</v>
      </c>
      <c r="L40" s="3" t="s">
        <v>35</v>
      </c>
      <c r="M40" s="3" t="s">
        <v>33</v>
      </c>
      <c r="N40" s="3" t="s">
        <v>34</v>
      </c>
      <c r="O40" s="3" t="s">
        <v>35</v>
      </c>
    </row>
    <row r="41" spans="1:15" ht="15" hidden="1" customHeight="1" x14ac:dyDescent="0.25">
      <c r="A41" s="3">
        <v>7</v>
      </c>
      <c r="B41" s="3">
        <v>2</v>
      </c>
      <c r="C41" s="3">
        <v>0</v>
      </c>
      <c r="D41" s="3">
        <v>7</v>
      </c>
      <c r="E41" s="3">
        <v>2</v>
      </c>
      <c r="F41" s="3">
        <v>1</v>
      </c>
      <c r="G41" s="3">
        <v>7</v>
      </c>
      <c r="H41" s="3">
        <v>3</v>
      </c>
      <c r="I41" s="3">
        <v>0</v>
      </c>
      <c r="J41" s="3">
        <v>7</v>
      </c>
      <c r="K41" s="3">
        <v>3</v>
      </c>
      <c r="L41" s="3">
        <v>1</v>
      </c>
      <c r="M41" s="3">
        <v>7</v>
      </c>
      <c r="N41" s="3">
        <v>4</v>
      </c>
      <c r="O41" s="3">
        <v>0</v>
      </c>
    </row>
    <row r="42" spans="1:15" ht="15" hidden="1" customHeight="1" x14ac:dyDescent="0.25">
      <c r="A42" s="3" t="s">
        <v>33</v>
      </c>
      <c r="B42" s="3" t="s">
        <v>34</v>
      </c>
      <c r="C42" s="3" t="s">
        <v>35</v>
      </c>
      <c r="D42" s="3" t="s">
        <v>33</v>
      </c>
      <c r="E42" s="3" t="s">
        <v>34</v>
      </c>
      <c r="F42" s="3" t="s">
        <v>35</v>
      </c>
      <c r="G42" s="3" t="s">
        <v>33</v>
      </c>
      <c r="H42" s="3" t="s">
        <v>34</v>
      </c>
      <c r="I42" s="3" t="s">
        <v>35</v>
      </c>
      <c r="J42" s="3" t="s">
        <v>33</v>
      </c>
      <c r="K42" s="3" t="s">
        <v>34</v>
      </c>
      <c r="L42" s="3" t="s">
        <v>35</v>
      </c>
      <c r="M42" s="3" t="s">
        <v>33</v>
      </c>
      <c r="N42" s="3" t="s">
        <v>34</v>
      </c>
      <c r="O42" s="3" t="s">
        <v>35</v>
      </c>
    </row>
    <row r="43" spans="1:15" ht="15" hidden="1" customHeight="1" x14ac:dyDescent="0.25">
      <c r="A43" s="3">
        <v>8</v>
      </c>
      <c r="B43" s="3">
        <v>2</v>
      </c>
      <c r="C43" s="3">
        <v>0</v>
      </c>
      <c r="D43" s="3">
        <v>8</v>
      </c>
      <c r="E43" s="3">
        <v>2</v>
      </c>
      <c r="F43" s="3">
        <v>1</v>
      </c>
      <c r="G43" s="3">
        <v>8</v>
      </c>
      <c r="H43" s="3">
        <v>3</v>
      </c>
      <c r="I43" s="3">
        <v>0</v>
      </c>
      <c r="J43" s="3">
        <v>8</v>
      </c>
      <c r="K43" s="3">
        <v>3</v>
      </c>
      <c r="L43" s="3">
        <v>1</v>
      </c>
      <c r="M43" s="3">
        <v>8</v>
      </c>
      <c r="N43" s="3">
        <v>4</v>
      </c>
      <c r="O43" s="3">
        <v>0</v>
      </c>
    </row>
    <row r="44" spans="1:15" ht="15" hidden="1" customHeight="1" x14ac:dyDescent="0.25">
      <c r="A44" s="3" t="s">
        <v>33</v>
      </c>
      <c r="B44" s="3" t="s">
        <v>34</v>
      </c>
      <c r="C44" s="3" t="s">
        <v>35</v>
      </c>
      <c r="D44" s="3" t="s">
        <v>33</v>
      </c>
      <c r="E44" s="3" t="s">
        <v>34</v>
      </c>
      <c r="F44" s="3" t="s">
        <v>35</v>
      </c>
      <c r="G44" s="3" t="s">
        <v>33</v>
      </c>
      <c r="H44" s="3" t="s">
        <v>34</v>
      </c>
      <c r="I44" s="3" t="s">
        <v>35</v>
      </c>
      <c r="J44" s="3" t="s">
        <v>33</v>
      </c>
      <c r="K44" s="3" t="s">
        <v>34</v>
      </c>
      <c r="L44" s="3" t="s">
        <v>35</v>
      </c>
      <c r="M44" s="3" t="s">
        <v>33</v>
      </c>
      <c r="N44" s="3" t="s">
        <v>34</v>
      </c>
      <c r="O44" s="3" t="s">
        <v>35</v>
      </c>
    </row>
    <row r="45" spans="1:15" ht="15" hidden="1" customHeight="1" x14ac:dyDescent="0.25">
      <c r="A45" s="3">
        <v>9</v>
      </c>
      <c r="B45" s="3">
        <v>2</v>
      </c>
      <c r="C45" s="3">
        <v>0</v>
      </c>
      <c r="D45" s="3">
        <v>9</v>
      </c>
      <c r="E45" s="3">
        <v>2</v>
      </c>
      <c r="F45" s="3">
        <v>1</v>
      </c>
      <c r="G45" s="3">
        <v>9</v>
      </c>
      <c r="H45" s="3">
        <v>3</v>
      </c>
      <c r="I45" s="3">
        <v>0</v>
      </c>
      <c r="J45" s="3">
        <v>9</v>
      </c>
      <c r="K45" s="3">
        <v>3</v>
      </c>
      <c r="L45" s="3">
        <v>1</v>
      </c>
      <c r="M45" s="3">
        <v>9</v>
      </c>
      <c r="N45" s="3">
        <v>4</v>
      </c>
      <c r="O45" s="3">
        <v>0</v>
      </c>
    </row>
    <row r="46" spans="1:15" ht="15" hidden="1" customHeight="1" x14ac:dyDescent="0.25">
      <c r="A46" s="3" t="s">
        <v>33</v>
      </c>
      <c r="B46" s="3" t="s">
        <v>34</v>
      </c>
      <c r="C46" s="3" t="s">
        <v>35</v>
      </c>
      <c r="D46" s="3" t="s">
        <v>33</v>
      </c>
      <c r="E46" s="3" t="s">
        <v>34</v>
      </c>
      <c r="F46" s="3" t="s">
        <v>35</v>
      </c>
      <c r="G46" s="3" t="s">
        <v>33</v>
      </c>
      <c r="H46" s="3" t="s">
        <v>34</v>
      </c>
      <c r="I46" s="3" t="s">
        <v>35</v>
      </c>
      <c r="J46" s="3" t="s">
        <v>33</v>
      </c>
      <c r="K46" s="3" t="s">
        <v>34</v>
      </c>
      <c r="L46" s="3" t="s">
        <v>35</v>
      </c>
      <c r="M46" s="3" t="s">
        <v>33</v>
      </c>
      <c r="N46" s="3" t="s">
        <v>34</v>
      </c>
      <c r="O46" s="3" t="s">
        <v>35</v>
      </c>
    </row>
    <row r="47" spans="1:15" ht="15" hidden="1" customHeight="1" x14ac:dyDescent="0.25">
      <c r="A47" s="3">
        <v>10</v>
      </c>
      <c r="B47" s="3">
        <v>2</v>
      </c>
      <c r="C47" s="3">
        <v>0</v>
      </c>
      <c r="D47" s="3">
        <v>10</v>
      </c>
      <c r="E47" s="3">
        <v>2</v>
      </c>
      <c r="F47" s="3">
        <v>1</v>
      </c>
      <c r="G47" s="3">
        <v>10</v>
      </c>
      <c r="H47" s="3">
        <v>3</v>
      </c>
      <c r="I47" s="3">
        <v>0</v>
      </c>
      <c r="J47" s="3">
        <v>10</v>
      </c>
      <c r="K47" s="3">
        <v>3</v>
      </c>
      <c r="L47" s="3">
        <v>1</v>
      </c>
      <c r="M47" s="3">
        <v>10</v>
      </c>
      <c r="N47" s="3">
        <v>4</v>
      </c>
      <c r="O47" s="3">
        <v>0</v>
      </c>
    </row>
    <row r="48" spans="1:15" ht="15" hidden="1" customHeight="1" x14ac:dyDescent="0.25">
      <c r="A48" s="3" t="s">
        <v>33</v>
      </c>
      <c r="B48" s="3" t="s">
        <v>34</v>
      </c>
      <c r="C48" s="3" t="s">
        <v>35</v>
      </c>
      <c r="D48" s="3" t="s">
        <v>33</v>
      </c>
      <c r="E48" s="3" t="s">
        <v>34</v>
      </c>
      <c r="F48" s="3" t="s">
        <v>35</v>
      </c>
      <c r="G48" s="3" t="s">
        <v>33</v>
      </c>
      <c r="H48" s="3" t="s">
        <v>34</v>
      </c>
      <c r="I48" s="3" t="s">
        <v>35</v>
      </c>
      <c r="J48" s="3" t="s">
        <v>33</v>
      </c>
      <c r="K48" s="3" t="s">
        <v>34</v>
      </c>
      <c r="L48" s="3" t="s">
        <v>35</v>
      </c>
      <c r="M48" s="3" t="s">
        <v>33</v>
      </c>
      <c r="N48" s="3" t="s">
        <v>34</v>
      </c>
      <c r="O48" s="3" t="s">
        <v>35</v>
      </c>
    </row>
    <row r="49" spans="1:15" ht="15" hidden="1" customHeight="1" x14ac:dyDescent="0.25">
      <c r="A49" s="3">
        <v>11</v>
      </c>
      <c r="B49" s="3">
        <v>2</v>
      </c>
      <c r="C49" s="3">
        <v>0</v>
      </c>
      <c r="D49" s="3">
        <v>11</v>
      </c>
      <c r="E49" s="3">
        <v>2</v>
      </c>
      <c r="F49" s="3">
        <v>1</v>
      </c>
      <c r="G49" s="3">
        <v>11</v>
      </c>
      <c r="H49" s="3">
        <v>3</v>
      </c>
      <c r="I49" s="3">
        <v>0</v>
      </c>
      <c r="J49" s="3">
        <v>11</v>
      </c>
      <c r="K49" s="3">
        <v>3</v>
      </c>
      <c r="L49" s="3">
        <v>1</v>
      </c>
      <c r="M49" s="3">
        <v>11</v>
      </c>
      <c r="N49" s="3">
        <v>4</v>
      </c>
      <c r="O49" s="3">
        <v>0</v>
      </c>
    </row>
    <row r="50" spans="1:15" ht="15" hidden="1" customHeight="1" x14ac:dyDescent="0.25">
      <c r="A50" s="3" t="s">
        <v>33</v>
      </c>
      <c r="B50" s="3" t="s">
        <v>34</v>
      </c>
      <c r="C50" s="3" t="s">
        <v>35</v>
      </c>
      <c r="D50" s="3" t="s">
        <v>33</v>
      </c>
      <c r="E50" s="3" t="s">
        <v>34</v>
      </c>
      <c r="F50" s="3" t="s">
        <v>35</v>
      </c>
      <c r="G50" s="3" t="s">
        <v>33</v>
      </c>
      <c r="H50" s="3" t="s">
        <v>34</v>
      </c>
      <c r="I50" s="3" t="s">
        <v>35</v>
      </c>
      <c r="J50" s="3" t="s">
        <v>33</v>
      </c>
      <c r="K50" s="3" t="s">
        <v>34</v>
      </c>
      <c r="L50" s="3" t="s">
        <v>35</v>
      </c>
      <c r="M50" s="3" t="s">
        <v>33</v>
      </c>
      <c r="N50" s="3" t="s">
        <v>34</v>
      </c>
      <c r="O50" s="3" t="s">
        <v>35</v>
      </c>
    </row>
    <row r="51" spans="1:15" ht="15" hidden="1" customHeight="1" x14ac:dyDescent="0.25">
      <c r="A51" s="3">
        <v>12</v>
      </c>
      <c r="B51" s="3">
        <v>2</v>
      </c>
      <c r="C51" s="3">
        <v>0</v>
      </c>
      <c r="D51" s="3">
        <v>12</v>
      </c>
      <c r="E51" s="3">
        <v>2</v>
      </c>
      <c r="F51" s="3">
        <v>1</v>
      </c>
      <c r="G51" s="3">
        <v>12</v>
      </c>
      <c r="H51" s="3">
        <v>3</v>
      </c>
      <c r="I51" s="3">
        <v>0</v>
      </c>
      <c r="J51" s="3">
        <v>12</v>
      </c>
      <c r="K51" s="3">
        <v>3</v>
      </c>
      <c r="L51" s="3">
        <v>1</v>
      </c>
      <c r="M51" s="3">
        <v>12</v>
      </c>
      <c r="N51" s="3">
        <v>4</v>
      </c>
      <c r="O51" s="3">
        <v>0</v>
      </c>
    </row>
    <row r="52" spans="1:15" ht="15" hidden="1" customHeight="1" x14ac:dyDescent="0.25">
      <c r="A52" s="3" t="s">
        <v>33</v>
      </c>
      <c r="B52" s="3" t="s">
        <v>34</v>
      </c>
      <c r="C52" s="3" t="s">
        <v>35</v>
      </c>
      <c r="D52" s="3" t="s">
        <v>33</v>
      </c>
      <c r="E52" s="3" t="s">
        <v>34</v>
      </c>
      <c r="F52" s="3" t="s">
        <v>35</v>
      </c>
      <c r="G52" s="3" t="s">
        <v>33</v>
      </c>
      <c r="H52" s="3" t="s">
        <v>34</v>
      </c>
      <c r="I52" s="3" t="s">
        <v>35</v>
      </c>
      <c r="J52" s="3" t="s">
        <v>33</v>
      </c>
      <c r="K52" s="3" t="s">
        <v>34</v>
      </c>
      <c r="L52" s="3" t="s">
        <v>35</v>
      </c>
      <c r="M52" s="3" t="s">
        <v>33</v>
      </c>
      <c r="N52" s="3" t="s">
        <v>34</v>
      </c>
      <c r="O52" s="3" t="s">
        <v>35</v>
      </c>
    </row>
    <row r="53" spans="1:15" ht="15" hidden="1" customHeight="1" x14ac:dyDescent="0.25">
      <c r="A53" s="3">
        <v>13</v>
      </c>
      <c r="B53" s="3">
        <v>2</v>
      </c>
      <c r="C53" s="3">
        <v>0</v>
      </c>
      <c r="D53" s="3">
        <v>13</v>
      </c>
      <c r="E53" s="3">
        <v>2</v>
      </c>
      <c r="F53" s="3">
        <v>1</v>
      </c>
      <c r="G53" s="3">
        <v>13</v>
      </c>
      <c r="H53" s="3">
        <v>3</v>
      </c>
      <c r="I53" s="3">
        <v>0</v>
      </c>
      <c r="J53" s="3">
        <v>13</v>
      </c>
      <c r="K53" s="3">
        <v>3</v>
      </c>
      <c r="L53" s="3">
        <v>1</v>
      </c>
      <c r="M53" s="3">
        <v>13</v>
      </c>
      <c r="N53" s="3">
        <v>4</v>
      </c>
      <c r="O53" s="3">
        <v>0</v>
      </c>
    </row>
    <row r="54" spans="1:15" ht="15" hidden="1" customHeight="1" x14ac:dyDescent="0.25">
      <c r="A54" s="3" t="s">
        <v>33</v>
      </c>
      <c r="B54" s="3" t="s">
        <v>34</v>
      </c>
      <c r="C54" s="3" t="s">
        <v>35</v>
      </c>
      <c r="D54" s="3" t="s">
        <v>33</v>
      </c>
      <c r="E54" s="3" t="s">
        <v>34</v>
      </c>
      <c r="F54" s="3" t="s">
        <v>35</v>
      </c>
      <c r="G54" s="3" t="s">
        <v>33</v>
      </c>
      <c r="H54" s="3" t="s">
        <v>34</v>
      </c>
      <c r="I54" s="3" t="s">
        <v>35</v>
      </c>
      <c r="J54" s="3" t="s">
        <v>33</v>
      </c>
      <c r="K54" s="3" t="s">
        <v>34</v>
      </c>
      <c r="L54" s="3" t="s">
        <v>35</v>
      </c>
      <c r="M54" s="3" t="s">
        <v>33</v>
      </c>
      <c r="N54" s="3" t="s">
        <v>34</v>
      </c>
      <c r="O54" s="3" t="s">
        <v>35</v>
      </c>
    </row>
    <row r="55" spans="1:15" ht="15" hidden="1" customHeight="1" x14ac:dyDescent="0.25">
      <c r="A55" s="3">
        <v>14</v>
      </c>
      <c r="B55" s="3">
        <v>2</v>
      </c>
      <c r="C55" s="3">
        <v>0</v>
      </c>
      <c r="D55" s="3">
        <v>14</v>
      </c>
      <c r="E55" s="3">
        <v>2</v>
      </c>
      <c r="F55" s="3">
        <v>1</v>
      </c>
      <c r="G55" s="3">
        <v>14</v>
      </c>
      <c r="H55" s="3">
        <v>3</v>
      </c>
      <c r="I55" s="3">
        <v>0</v>
      </c>
      <c r="J55" s="3">
        <v>14</v>
      </c>
      <c r="K55" s="3">
        <v>3</v>
      </c>
      <c r="L55" s="3">
        <v>1</v>
      </c>
      <c r="M55" s="3">
        <v>14</v>
      </c>
      <c r="N55" s="3">
        <v>4</v>
      </c>
      <c r="O55" s="3">
        <v>0</v>
      </c>
    </row>
    <row r="56" spans="1:15" ht="15" hidden="1" customHeight="1" x14ac:dyDescent="0.25">
      <c r="A56" s="3" t="s">
        <v>33</v>
      </c>
      <c r="B56" s="3" t="s">
        <v>34</v>
      </c>
      <c r="C56" s="3" t="s">
        <v>35</v>
      </c>
      <c r="D56" s="3" t="s">
        <v>33</v>
      </c>
      <c r="E56" s="3" t="s">
        <v>34</v>
      </c>
      <c r="F56" s="3" t="s">
        <v>35</v>
      </c>
      <c r="G56" s="3" t="s">
        <v>33</v>
      </c>
      <c r="H56" s="3" t="s">
        <v>34</v>
      </c>
      <c r="I56" s="3" t="s">
        <v>35</v>
      </c>
      <c r="J56" s="3" t="s">
        <v>33</v>
      </c>
      <c r="K56" s="3" t="s">
        <v>34</v>
      </c>
      <c r="L56" s="3" t="s">
        <v>35</v>
      </c>
      <c r="M56" s="3" t="s">
        <v>33</v>
      </c>
      <c r="N56" s="3" t="s">
        <v>34</v>
      </c>
      <c r="O56" s="3" t="s">
        <v>35</v>
      </c>
    </row>
    <row r="57" spans="1:15" ht="15" hidden="1" customHeight="1" x14ac:dyDescent="0.25">
      <c r="A57" s="3">
        <v>15</v>
      </c>
      <c r="B57" s="3">
        <v>2</v>
      </c>
      <c r="C57" s="3">
        <v>0</v>
      </c>
      <c r="D57" s="3">
        <v>15</v>
      </c>
      <c r="E57" s="3">
        <v>2</v>
      </c>
      <c r="F57" s="3">
        <v>1</v>
      </c>
      <c r="G57" s="3">
        <v>15</v>
      </c>
      <c r="H57" s="3">
        <v>3</v>
      </c>
      <c r="I57" s="3">
        <v>0</v>
      </c>
      <c r="J57" s="3">
        <v>15</v>
      </c>
      <c r="K57" s="3">
        <v>3</v>
      </c>
      <c r="L57" s="3">
        <v>1</v>
      </c>
      <c r="M57" s="3">
        <v>15</v>
      </c>
      <c r="N57" s="3">
        <v>4</v>
      </c>
      <c r="O57" s="3">
        <v>0</v>
      </c>
    </row>
    <row r="58" spans="1:15" ht="15" hidden="1" customHeight="1" x14ac:dyDescent="0.25">
      <c r="A58" s="3" t="s">
        <v>33</v>
      </c>
      <c r="B58" s="3" t="s">
        <v>34</v>
      </c>
      <c r="C58" s="3" t="s">
        <v>35</v>
      </c>
      <c r="D58" s="3" t="s">
        <v>33</v>
      </c>
      <c r="E58" s="3" t="s">
        <v>34</v>
      </c>
      <c r="F58" s="3" t="s">
        <v>35</v>
      </c>
      <c r="G58" s="3" t="s">
        <v>33</v>
      </c>
      <c r="H58" s="3" t="s">
        <v>34</v>
      </c>
      <c r="I58" s="3" t="s">
        <v>35</v>
      </c>
      <c r="J58" s="3" t="s">
        <v>33</v>
      </c>
      <c r="K58" s="3" t="s">
        <v>34</v>
      </c>
      <c r="L58" s="3" t="s">
        <v>35</v>
      </c>
      <c r="M58" s="3" t="s">
        <v>33</v>
      </c>
      <c r="N58" s="3" t="s">
        <v>34</v>
      </c>
      <c r="O58" s="3" t="s">
        <v>35</v>
      </c>
    </row>
    <row r="59" spans="1:15" ht="15" hidden="1" customHeight="1" x14ac:dyDescent="0.25">
      <c r="A59" s="3">
        <v>16</v>
      </c>
      <c r="B59" s="3">
        <v>2</v>
      </c>
      <c r="C59" s="3">
        <v>0</v>
      </c>
      <c r="D59" s="3">
        <v>16</v>
      </c>
      <c r="E59" s="3">
        <v>2</v>
      </c>
      <c r="F59" s="3">
        <v>1</v>
      </c>
      <c r="G59" s="3">
        <v>16</v>
      </c>
      <c r="H59" s="3">
        <v>3</v>
      </c>
      <c r="I59" s="3">
        <v>0</v>
      </c>
      <c r="J59" s="3">
        <v>16</v>
      </c>
      <c r="K59" s="3">
        <v>3</v>
      </c>
      <c r="L59" s="3">
        <v>1</v>
      </c>
      <c r="M59" s="3">
        <v>16</v>
      </c>
      <c r="N59" s="3">
        <v>4</v>
      </c>
      <c r="O59" s="3">
        <v>0</v>
      </c>
    </row>
    <row r="60" spans="1:15" ht="15" hidden="1" customHeight="1" x14ac:dyDescent="0.25">
      <c r="A60" s="3" t="s">
        <v>33</v>
      </c>
      <c r="B60" s="3" t="s">
        <v>34</v>
      </c>
      <c r="C60" s="3" t="s">
        <v>35</v>
      </c>
      <c r="D60" s="3" t="s">
        <v>33</v>
      </c>
      <c r="E60" s="3" t="s">
        <v>34</v>
      </c>
      <c r="F60" s="3" t="s">
        <v>35</v>
      </c>
      <c r="G60" s="3" t="s">
        <v>33</v>
      </c>
      <c r="H60" s="3" t="s">
        <v>34</v>
      </c>
      <c r="I60" s="3" t="s">
        <v>35</v>
      </c>
      <c r="J60" s="3" t="s">
        <v>33</v>
      </c>
      <c r="K60" s="3" t="s">
        <v>34</v>
      </c>
      <c r="L60" s="3" t="s">
        <v>35</v>
      </c>
      <c r="M60" s="3" t="s">
        <v>33</v>
      </c>
      <c r="N60" s="3" t="s">
        <v>34</v>
      </c>
      <c r="O60" s="3" t="s">
        <v>35</v>
      </c>
    </row>
    <row r="61" spans="1:15" ht="15" hidden="1" customHeight="1" x14ac:dyDescent="0.25">
      <c r="A61" s="3">
        <v>17</v>
      </c>
      <c r="B61" s="3">
        <v>2</v>
      </c>
      <c r="C61" s="3">
        <v>0</v>
      </c>
      <c r="D61" s="3">
        <v>17</v>
      </c>
      <c r="E61" s="3">
        <v>2</v>
      </c>
      <c r="F61" s="3">
        <v>1</v>
      </c>
      <c r="G61" s="3">
        <v>17</v>
      </c>
      <c r="H61" s="3">
        <v>3</v>
      </c>
      <c r="I61" s="3">
        <v>0</v>
      </c>
      <c r="J61" s="3">
        <v>17</v>
      </c>
      <c r="K61" s="3">
        <v>3</v>
      </c>
      <c r="L61" s="3">
        <v>1</v>
      </c>
      <c r="M61" s="3">
        <v>17</v>
      </c>
      <c r="N61" s="3">
        <v>4</v>
      </c>
      <c r="O61" s="3">
        <v>0</v>
      </c>
    </row>
    <row r="62" spans="1:15" ht="15" hidden="1" customHeight="1" x14ac:dyDescent="0.2"/>
    <row r="63" spans="1:15" ht="15" hidden="1" customHeight="1" x14ac:dyDescent="0.2"/>
    <row r="64" spans="1:15" ht="15" hidden="1" customHeight="1" x14ac:dyDescent="0.25">
      <c r="A64" s="3" t="s">
        <v>36</v>
      </c>
      <c r="B64" s="3" t="s">
        <v>31</v>
      </c>
      <c r="C64" s="3" t="s">
        <v>36</v>
      </c>
      <c r="D64" s="3" t="s">
        <v>31</v>
      </c>
      <c r="E64" s="3" t="s">
        <v>36</v>
      </c>
      <c r="F64" s="3" t="s">
        <v>31</v>
      </c>
      <c r="H64" s="5" t="s">
        <v>37</v>
      </c>
      <c r="I64" s="5" t="s">
        <v>21</v>
      </c>
      <c r="J64" s="5" t="s">
        <v>37</v>
      </c>
      <c r="K64" s="5" t="s">
        <v>21</v>
      </c>
      <c r="L64" s="5" t="s">
        <v>37</v>
      </c>
      <c r="M64" s="5" t="s">
        <v>21</v>
      </c>
      <c r="N64" s="5" t="s">
        <v>37</v>
      </c>
      <c r="O64" s="5" t="s">
        <v>21</v>
      </c>
    </row>
    <row r="65" spans="1:15" ht="15" hidden="1" customHeight="1" x14ac:dyDescent="0.25">
      <c r="A65" s="3">
        <v>1</v>
      </c>
      <c r="B65" s="3">
        <v>1</v>
      </c>
      <c r="C65" s="3">
        <v>2</v>
      </c>
      <c r="D65" s="3">
        <v>1</v>
      </c>
      <c r="E65" s="3">
        <v>3</v>
      </c>
      <c r="F65" s="3">
        <v>1</v>
      </c>
      <c r="H65" s="3">
        <v>1</v>
      </c>
      <c r="I65" s="3">
        <v>1</v>
      </c>
      <c r="J65" s="3">
        <v>2</v>
      </c>
      <c r="K65" s="3">
        <v>1</v>
      </c>
      <c r="L65" s="3">
        <v>3</v>
      </c>
      <c r="M65" s="3">
        <v>1</v>
      </c>
      <c r="N65" s="3">
        <v>4</v>
      </c>
      <c r="O65" s="3">
        <v>1</v>
      </c>
    </row>
    <row r="66" spans="1:15" ht="15" hidden="1" customHeight="1" x14ac:dyDescent="0.25">
      <c r="A66" s="3" t="s">
        <v>36</v>
      </c>
      <c r="B66" s="3" t="s">
        <v>31</v>
      </c>
      <c r="C66" s="3" t="s">
        <v>36</v>
      </c>
      <c r="D66" s="3" t="s">
        <v>31</v>
      </c>
      <c r="E66" s="3" t="s">
        <v>36</v>
      </c>
      <c r="F66" s="3" t="s">
        <v>31</v>
      </c>
      <c r="H66" s="5" t="s">
        <v>37</v>
      </c>
      <c r="I66" s="5" t="s">
        <v>21</v>
      </c>
      <c r="J66" s="5" t="s">
        <v>37</v>
      </c>
      <c r="K66" s="5" t="s">
        <v>21</v>
      </c>
      <c r="L66" s="5" t="s">
        <v>37</v>
      </c>
      <c r="M66" s="5" t="s">
        <v>21</v>
      </c>
      <c r="N66" s="5" t="s">
        <v>37</v>
      </c>
      <c r="O66" s="5" t="s">
        <v>21</v>
      </c>
    </row>
    <row r="67" spans="1:15" ht="15" hidden="1" customHeight="1" x14ac:dyDescent="0.25">
      <c r="A67" s="3">
        <v>1</v>
      </c>
      <c r="B67" s="3">
        <v>2</v>
      </c>
      <c r="C67" s="3">
        <v>2</v>
      </c>
      <c r="D67" s="3">
        <v>2</v>
      </c>
      <c r="E67" s="3">
        <v>3</v>
      </c>
      <c r="F67" s="3">
        <v>2</v>
      </c>
      <c r="H67" s="3">
        <v>1</v>
      </c>
      <c r="I67" s="3">
        <v>2</v>
      </c>
      <c r="J67" s="3">
        <v>2</v>
      </c>
      <c r="K67" s="3">
        <v>2</v>
      </c>
      <c r="L67" s="3">
        <v>3</v>
      </c>
      <c r="M67" s="3">
        <v>2</v>
      </c>
      <c r="N67" s="3">
        <v>4</v>
      </c>
      <c r="O67" s="3">
        <v>2</v>
      </c>
    </row>
    <row r="68" spans="1:15" ht="15" hidden="1" customHeight="1" x14ac:dyDescent="0.25">
      <c r="A68" s="3" t="s">
        <v>36</v>
      </c>
      <c r="B68" s="3" t="s">
        <v>31</v>
      </c>
      <c r="C68" s="3" t="s">
        <v>36</v>
      </c>
      <c r="D68" s="3" t="s">
        <v>31</v>
      </c>
      <c r="E68" s="3" t="s">
        <v>36</v>
      </c>
      <c r="F68" s="3" t="s">
        <v>31</v>
      </c>
      <c r="H68" s="5" t="s">
        <v>37</v>
      </c>
      <c r="I68" s="5" t="s">
        <v>21</v>
      </c>
      <c r="J68" s="5" t="s">
        <v>37</v>
      </c>
      <c r="K68" s="5" t="s">
        <v>21</v>
      </c>
      <c r="L68" s="5" t="s">
        <v>37</v>
      </c>
      <c r="M68" s="5" t="s">
        <v>21</v>
      </c>
      <c r="N68" s="5" t="s">
        <v>37</v>
      </c>
      <c r="O68" s="5" t="s">
        <v>21</v>
      </c>
    </row>
    <row r="69" spans="1:15" ht="15" hidden="1" customHeight="1" x14ac:dyDescent="0.25">
      <c r="A69" s="3">
        <v>1</v>
      </c>
      <c r="B69" s="3">
        <v>3</v>
      </c>
      <c r="C69" s="3">
        <v>2</v>
      </c>
      <c r="D69" s="3">
        <v>3</v>
      </c>
      <c r="E69" s="3">
        <v>3</v>
      </c>
      <c r="F69" s="3">
        <v>3</v>
      </c>
      <c r="H69" s="3">
        <v>1</v>
      </c>
      <c r="I69" s="3">
        <v>3</v>
      </c>
      <c r="J69" s="3">
        <v>2</v>
      </c>
      <c r="K69" s="3">
        <v>3</v>
      </c>
      <c r="L69" s="3">
        <v>3</v>
      </c>
      <c r="M69" s="3">
        <v>3</v>
      </c>
      <c r="N69" s="3">
        <v>4</v>
      </c>
      <c r="O69" s="3">
        <v>3</v>
      </c>
    </row>
    <row r="70" spans="1:15" ht="15" hidden="1" customHeight="1" x14ac:dyDescent="0.25">
      <c r="A70" s="3" t="s">
        <v>36</v>
      </c>
      <c r="B70" s="3" t="s">
        <v>31</v>
      </c>
      <c r="C70" s="3" t="s">
        <v>36</v>
      </c>
      <c r="D70" s="3" t="s">
        <v>31</v>
      </c>
      <c r="E70" s="3" t="s">
        <v>36</v>
      </c>
      <c r="F70" s="3" t="s">
        <v>31</v>
      </c>
      <c r="H70" s="5" t="s">
        <v>37</v>
      </c>
      <c r="I70" s="5" t="s">
        <v>21</v>
      </c>
      <c r="J70" s="5" t="s">
        <v>37</v>
      </c>
      <c r="K70" s="5" t="s">
        <v>21</v>
      </c>
      <c r="L70" s="5" t="s">
        <v>37</v>
      </c>
      <c r="M70" s="5" t="s">
        <v>21</v>
      </c>
      <c r="N70" s="5" t="s">
        <v>37</v>
      </c>
      <c r="O70" s="5" t="s">
        <v>21</v>
      </c>
    </row>
    <row r="71" spans="1:15" ht="15" hidden="1" customHeight="1" x14ac:dyDescent="0.25">
      <c r="A71" s="3">
        <v>1</v>
      </c>
      <c r="B71" s="3">
        <v>4</v>
      </c>
      <c r="C71" s="3">
        <v>2</v>
      </c>
      <c r="D71" s="3">
        <v>4</v>
      </c>
      <c r="E71" s="3">
        <v>3</v>
      </c>
      <c r="F71" s="3">
        <v>4</v>
      </c>
      <c r="H71" s="3">
        <v>1</v>
      </c>
      <c r="I71" s="3">
        <v>4</v>
      </c>
      <c r="J71" s="3">
        <v>2</v>
      </c>
      <c r="K71" s="3">
        <v>4</v>
      </c>
      <c r="L71" s="3">
        <v>3</v>
      </c>
      <c r="M71" s="3">
        <v>4</v>
      </c>
      <c r="N71" s="3">
        <v>4</v>
      </c>
      <c r="O71" s="3">
        <v>4</v>
      </c>
    </row>
    <row r="72" spans="1:15" ht="15" hidden="1" customHeight="1" x14ac:dyDescent="0.25">
      <c r="A72" s="3" t="s">
        <v>36</v>
      </c>
      <c r="B72" s="3" t="s">
        <v>31</v>
      </c>
      <c r="C72" s="3" t="s">
        <v>36</v>
      </c>
      <c r="D72" s="3" t="s">
        <v>31</v>
      </c>
      <c r="E72" s="3" t="s">
        <v>36</v>
      </c>
      <c r="F72" s="3" t="s">
        <v>31</v>
      </c>
      <c r="H72" s="5" t="s">
        <v>37</v>
      </c>
      <c r="I72" s="5" t="s">
        <v>21</v>
      </c>
      <c r="J72" s="5" t="s">
        <v>37</v>
      </c>
      <c r="K72" s="5" t="s">
        <v>21</v>
      </c>
      <c r="L72" s="5" t="s">
        <v>37</v>
      </c>
      <c r="M72" s="5" t="s">
        <v>21</v>
      </c>
      <c r="N72" s="5" t="s">
        <v>37</v>
      </c>
      <c r="O72" s="5" t="s">
        <v>21</v>
      </c>
    </row>
    <row r="73" spans="1:15" ht="15" hidden="1" customHeight="1" x14ac:dyDescent="0.25">
      <c r="A73" s="3">
        <v>1</v>
      </c>
      <c r="B73" s="3">
        <v>5</v>
      </c>
      <c r="C73" s="3">
        <v>2</v>
      </c>
      <c r="D73" s="3">
        <v>5</v>
      </c>
      <c r="E73" s="3">
        <v>3</v>
      </c>
      <c r="F73" s="3">
        <v>5</v>
      </c>
      <c r="H73" s="3">
        <v>1</v>
      </c>
      <c r="I73" s="3">
        <v>5</v>
      </c>
      <c r="J73" s="3">
        <v>2</v>
      </c>
      <c r="K73" s="3">
        <v>5</v>
      </c>
      <c r="L73" s="3">
        <v>3</v>
      </c>
      <c r="M73" s="3">
        <v>5</v>
      </c>
      <c r="N73" s="3">
        <v>4</v>
      </c>
      <c r="O73" s="3">
        <v>5</v>
      </c>
    </row>
    <row r="74" spans="1:15" ht="15" hidden="1" customHeight="1" x14ac:dyDescent="0.25">
      <c r="A74" s="3" t="s">
        <v>36</v>
      </c>
      <c r="B74" s="3" t="s">
        <v>31</v>
      </c>
      <c r="C74" s="3" t="s">
        <v>36</v>
      </c>
      <c r="D74" s="3" t="s">
        <v>31</v>
      </c>
      <c r="E74" s="3" t="s">
        <v>36</v>
      </c>
      <c r="F74" s="3" t="s">
        <v>31</v>
      </c>
      <c r="H74" s="5" t="s">
        <v>37</v>
      </c>
      <c r="I74" s="5" t="s">
        <v>21</v>
      </c>
      <c r="J74" s="5" t="s">
        <v>37</v>
      </c>
      <c r="K74" s="5" t="s">
        <v>21</v>
      </c>
      <c r="L74" s="5" t="s">
        <v>37</v>
      </c>
      <c r="M74" s="5" t="s">
        <v>21</v>
      </c>
      <c r="N74" s="5" t="s">
        <v>37</v>
      </c>
      <c r="O74" s="5" t="s">
        <v>21</v>
      </c>
    </row>
    <row r="75" spans="1:15" ht="15" hidden="1" customHeight="1" x14ac:dyDescent="0.25">
      <c r="A75" s="3">
        <v>1</v>
      </c>
      <c r="B75" s="3">
        <v>6</v>
      </c>
      <c r="C75" s="3">
        <v>2</v>
      </c>
      <c r="D75" s="3">
        <v>6</v>
      </c>
      <c r="E75" s="3">
        <v>3</v>
      </c>
      <c r="F75" s="3">
        <v>6</v>
      </c>
      <c r="H75" s="3">
        <v>1</v>
      </c>
      <c r="I75" s="3">
        <v>6</v>
      </c>
      <c r="J75" s="3">
        <v>2</v>
      </c>
      <c r="K75" s="3">
        <v>6</v>
      </c>
      <c r="L75" s="3">
        <v>3</v>
      </c>
      <c r="M75" s="3">
        <v>6</v>
      </c>
      <c r="N75" s="3">
        <v>4</v>
      </c>
      <c r="O75" s="3">
        <v>6</v>
      </c>
    </row>
    <row r="76" spans="1:15" ht="15" hidden="1" customHeight="1" x14ac:dyDescent="0.25">
      <c r="A76" s="3" t="s">
        <v>36</v>
      </c>
      <c r="B76" s="3" t="s">
        <v>31</v>
      </c>
      <c r="C76" s="3" t="s">
        <v>36</v>
      </c>
      <c r="D76" s="3" t="s">
        <v>31</v>
      </c>
      <c r="E76" s="3" t="s">
        <v>36</v>
      </c>
      <c r="F76" s="3" t="s">
        <v>31</v>
      </c>
      <c r="H76" s="5" t="s">
        <v>37</v>
      </c>
      <c r="I76" s="5" t="s">
        <v>21</v>
      </c>
      <c r="J76" s="5" t="s">
        <v>37</v>
      </c>
      <c r="K76" s="5" t="s">
        <v>21</v>
      </c>
      <c r="L76" s="5" t="s">
        <v>37</v>
      </c>
      <c r="M76" s="5" t="s">
        <v>21</v>
      </c>
      <c r="N76" s="5" t="s">
        <v>37</v>
      </c>
      <c r="O76" s="5" t="s">
        <v>21</v>
      </c>
    </row>
    <row r="77" spans="1:15" ht="15" hidden="1" customHeight="1" x14ac:dyDescent="0.25">
      <c r="A77" s="3">
        <v>1</v>
      </c>
      <c r="B77" s="3">
        <v>7</v>
      </c>
      <c r="C77" s="3">
        <v>2</v>
      </c>
      <c r="D77" s="3">
        <v>7</v>
      </c>
      <c r="E77" s="3">
        <v>3</v>
      </c>
      <c r="F77" s="3">
        <v>7</v>
      </c>
      <c r="H77" s="3">
        <v>1</v>
      </c>
      <c r="I77" s="3">
        <v>7</v>
      </c>
      <c r="J77" s="3">
        <v>2</v>
      </c>
      <c r="K77" s="3">
        <v>7</v>
      </c>
      <c r="L77" s="3">
        <v>3</v>
      </c>
      <c r="M77" s="3">
        <v>7</v>
      </c>
      <c r="N77" s="3">
        <v>4</v>
      </c>
      <c r="O77" s="3">
        <v>7</v>
      </c>
    </row>
    <row r="78" spans="1:15" ht="15" hidden="1" customHeight="1" x14ac:dyDescent="0.25">
      <c r="A78" s="3" t="s">
        <v>36</v>
      </c>
      <c r="B78" s="3" t="s">
        <v>31</v>
      </c>
      <c r="C78" s="3" t="s">
        <v>36</v>
      </c>
      <c r="D78" s="3" t="s">
        <v>31</v>
      </c>
      <c r="E78" s="3" t="s">
        <v>36</v>
      </c>
      <c r="F78" s="3" t="s">
        <v>31</v>
      </c>
      <c r="H78" s="5" t="s">
        <v>37</v>
      </c>
      <c r="I78" s="5" t="s">
        <v>21</v>
      </c>
      <c r="J78" s="5" t="s">
        <v>37</v>
      </c>
      <c r="K78" s="5" t="s">
        <v>21</v>
      </c>
      <c r="L78" s="5" t="s">
        <v>37</v>
      </c>
      <c r="M78" s="5" t="s">
        <v>21</v>
      </c>
      <c r="N78" s="5" t="s">
        <v>37</v>
      </c>
      <c r="O78" s="5" t="s">
        <v>21</v>
      </c>
    </row>
    <row r="79" spans="1:15" ht="15" hidden="1" customHeight="1" x14ac:dyDescent="0.25">
      <c r="A79" s="3">
        <v>1</v>
      </c>
      <c r="B79" s="3">
        <v>8</v>
      </c>
      <c r="C79" s="3">
        <v>2</v>
      </c>
      <c r="D79" s="3">
        <v>8</v>
      </c>
      <c r="E79" s="3">
        <v>3</v>
      </c>
      <c r="F79" s="3">
        <v>8</v>
      </c>
      <c r="H79" s="3">
        <v>1</v>
      </c>
      <c r="I79" s="3">
        <v>8</v>
      </c>
      <c r="J79" s="3">
        <v>2</v>
      </c>
      <c r="K79" s="3">
        <v>8</v>
      </c>
      <c r="L79" s="3">
        <v>3</v>
      </c>
      <c r="M79" s="3">
        <v>8</v>
      </c>
      <c r="N79" s="3">
        <v>4</v>
      </c>
      <c r="O79" s="3">
        <v>8</v>
      </c>
    </row>
    <row r="80" spans="1:15" ht="15" hidden="1" customHeight="1" x14ac:dyDescent="0.25">
      <c r="A80" s="3" t="s">
        <v>36</v>
      </c>
      <c r="B80" s="3" t="s">
        <v>31</v>
      </c>
      <c r="C80" s="3" t="s">
        <v>36</v>
      </c>
      <c r="D80" s="3" t="s">
        <v>31</v>
      </c>
      <c r="E80" s="3" t="s">
        <v>36</v>
      </c>
      <c r="F80" s="3" t="s">
        <v>31</v>
      </c>
      <c r="H80" s="5" t="s">
        <v>37</v>
      </c>
      <c r="I80" s="5" t="s">
        <v>21</v>
      </c>
      <c r="J80" s="5" t="s">
        <v>37</v>
      </c>
      <c r="K80" s="5" t="s">
        <v>21</v>
      </c>
      <c r="L80" s="5" t="s">
        <v>37</v>
      </c>
      <c r="M80" s="5" t="s">
        <v>21</v>
      </c>
      <c r="N80" s="5" t="s">
        <v>37</v>
      </c>
      <c r="O80" s="5" t="s">
        <v>21</v>
      </c>
    </row>
    <row r="81" spans="1:15" ht="15" hidden="1" customHeight="1" x14ac:dyDescent="0.25">
      <c r="A81" s="3">
        <v>1</v>
      </c>
      <c r="B81" s="3">
        <v>9</v>
      </c>
      <c r="C81" s="3">
        <v>2</v>
      </c>
      <c r="D81" s="3">
        <v>9</v>
      </c>
      <c r="E81" s="3">
        <v>3</v>
      </c>
      <c r="F81" s="3">
        <v>9</v>
      </c>
      <c r="H81" s="3">
        <v>1</v>
      </c>
      <c r="I81" s="3">
        <v>9</v>
      </c>
      <c r="J81" s="3">
        <v>2</v>
      </c>
      <c r="K81" s="3">
        <v>9</v>
      </c>
      <c r="L81" s="3">
        <v>3</v>
      </c>
      <c r="M81" s="3">
        <v>9</v>
      </c>
      <c r="N81" s="3">
        <v>4</v>
      </c>
      <c r="O81" s="3">
        <v>9</v>
      </c>
    </row>
    <row r="82" spans="1:15" ht="15" hidden="1" customHeight="1" x14ac:dyDescent="0.25">
      <c r="A82" s="3" t="s">
        <v>36</v>
      </c>
      <c r="B82" s="3" t="s">
        <v>31</v>
      </c>
      <c r="C82" s="3" t="s">
        <v>36</v>
      </c>
      <c r="D82" s="3" t="s">
        <v>31</v>
      </c>
      <c r="E82" s="3" t="s">
        <v>36</v>
      </c>
      <c r="F82" s="3" t="s">
        <v>31</v>
      </c>
      <c r="H82" s="5" t="s">
        <v>37</v>
      </c>
      <c r="I82" s="5" t="s">
        <v>21</v>
      </c>
      <c r="J82" s="5" t="s">
        <v>37</v>
      </c>
      <c r="K82" s="5" t="s">
        <v>21</v>
      </c>
      <c r="L82" s="5" t="s">
        <v>37</v>
      </c>
      <c r="M82" s="5" t="s">
        <v>21</v>
      </c>
      <c r="N82" s="5" t="s">
        <v>37</v>
      </c>
      <c r="O82" s="5" t="s">
        <v>21</v>
      </c>
    </row>
    <row r="83" spans="1:15" ht="15" hidden="1" customHeight="1" x14ac:dyDescent="0.25">
      <c r="A83" s="3">
        <v>1</v>
      </c>
      <c r="B83" s="3">
        <v>10</v>
      </c>
      <c r="C83" s="3">
        <v>2</v>
      </c>
      <c r="D83" s="3">
        <v>10</v>
      </c>
      <c r="E83" s="3">
        <v>3</v>
      </c>
      <c r="F83" s="3">
        <v>10</v>
      </c>
      <c r="H83" s="3">
        <v>1</v>
      </c>
      <c r="I83" s="3">
        <v>10</v>
      </c>
      <c r="J83" s="3">
        <v>2</v>
      </c>
      <c r="K83" s="3">
        <v>10</v>
      </c>
      <c r="L83" s="3">
        <v>3</v>
      </c>
      <c r="M83" s="3">
        <v>10</v>
      </c>
      <c r="N83" s="3">
        <v>4</v>
      </c>
      <c r="O83" s="3">
        <v>10</v>
      </c>
    </row>
    <row r="84" spans="1:15" ht="15" hidden="1" customHeight="1" x14ac:dyDescent="0.25">
      <c r="A84" s="3" t="s">
        <v>36</v>
      </c>
      <c r="B84" s="3" t="s">
        <v>31</v>
      </c>
      <c r="C84" s="3" t="s">
        <v>36</v>
      </c>
      <c r="D84" s="3" t="s">
        <v>31</v>
      </c>
      <c r="E84" s="3" t="s">
        <v>36</v>
      </c>
      <c r="F84" s="3" t="s">
        <v>31</v>
      </c>
      <c r="H84" s="5" t="s">
        <v>37</v>
      </c>
      <c r="I84" s="5" t="s">
        <v>21</v>
      </c>
      <c r="J84" s="5" t="s">
        <v>37</v>
      </c>
      <c r="K84" s="5" t="s">
        <v>21</v>
      </c>
      <c r="L84" s="5" t="s">
        <v>37</v>
      </c>
      <c r="M84" s="5" t="s">
        <v>21</v>
      </c>
      <c r="N84" s="5" t="s">
        <v>37</v>
      </c>
      <c r="O84" s="5" t="s">
        <v>21</v>
      </c>
    </row>
    <row r="85" spans="1:15" ht="15" hidden="1" customHeight="1" x14ac:dyDescent="0.25">
      <c r="A85" s="3">
        <v>1</v>
      </c>
      <c r="B85" s="3">
        <v>11</v>
      </c>
      <c r="C85" s="3">
        <v>2</v>
      </c>
      <c r="D85" s="3">
        <v>11</v>
      </c>
      <c r="E85" s="3">
        <v>3</v>
      </c>
      <c r="F85" s="3">
        <v>11</v>
      </c>
      <c r="H85" s="3">
        <v>1</v>
      </c>
      <c r="I85" s="3">
        <v>11</v>
      </c>
      <c r="J85" s="3">
        <v>2</v>
      </c>
      <c r="K85" s="3">
        <v>11</v>
      </c>
      <c r="L85" s="3">
        <v>3</v>
      </c>
      <c r="M85" s="3">
        <v>11</v>
      </c>
      <c r="N85" s="3">
        <v>4</v>
      </c>
      <c r="O85" s="3">
        <v>11</v>
      </c>
    </row>
    <row r="86" spans="1:15" ht="15" hidden="1" customHeight="1" x14ac:dyDescent="0.25">
      <c r="A86" s="3" t="s">
        <v>36</v>
      </c>
      <c r="B86" s="3" t="s">
        <v>31</v>
      </c>
      <c r="C86" s="3" t="s">
        <v>36</v>
      </c>
      <c r="D86" s="3" t="s">
        <v>31</v>
      </c>
      <c r="E86" s="3" t="s">
        <v>36</v>
      </c>
      <c r="F86" s="3" t="s">
        <v>31</v>
      </c>
      <c r="H86" s="5" t="s">
        <v>37</v>
      </c>
      <c r="I86" s="5" t="s">
        <v>21</v>
      </c>
      <c r="J86" s="5" t="s">
        <v>37</v>
      </c>
      <c r="K86" s="5" t="s">
        <v>21</v>
      </c>
      <c r="L86" s="5" t="s">
        <v>37</v>
      </c>
      <c r="M86" s="5" t="s">
        <v>21</v>
      </c>
      <c r="N86" s="5" t="s">
        <v>37</v>
      </c>
      <c r="O86" s="5" t="s">
        <v>21</v>
      </c>
    </row>
    <row r="87" spans="1:15" ht="15" hidden="1" customHeight="1" x14ac:dyDescent="0.25">
      <c r="A87" s="3">
        <v>1</v>
      </c>
      <c r="B87" s="3">
        <v>12</v>
      </c>
      <c r="C87" s="3">
        <v>2</v>
      </c>
      <c r="D87" s="3">
        <v>12</v>
      </c>
      <c r="E87" s="3">
        <v>3</v>
      </c>
      <c r="F87" s="3">
        <v>12</v>
      </c>
      <c r="H87" s="3">
        <v>1</v>
      </c>
      <c r="I87" s="3">
        <v>12</v>
      </c>
      <c r="J87" s="3">
        <v>2</v>
      </c>
      <c r="K87" s="3">
        <v>12</v>
      </c>
      <c r="L87" s="3">
        <v>3</v>
      </c>
      <c r="M87" s="3">
        <v>12</v>
      </c>
      <c r="N87" s="3">
        <v>4</v>
      </c>
      <c r="O87" s="3">
        <v>12</v>
      </c>
    </row>
    <row r="88" spans="1:15" ht="15" hidden="1" customHeight="1" x14ac:dyDescent="0.2"/>
    <row r="89" spans="1:15" ht="15" hidden="1" customHeight="1" x14ac:dyDescent="0.2"/>
    <row r="90" spans="1:15" ht="15" hidden="1" customHeight="1" x14ac:dyDescent="0.2">
      <c r="A90" s="5" t="s">
        <v>37</v>
      </c>
      <c r="B90" s="5" t="s">
        <v>38</v>
      </c>
      <c r="C90" s="5" t="s">
        <v>37</v>
      </c>
      <c r="D90" s="5" t="s">
        <v>38</v>
      </c>
      <c r="E90" s="5" t="s">
        <v>37</v>
      </c>
      <c r="F90" s="5" t="s">
        <v>38</v>
      </c>
      <c r="G90" s="5" t="s">
        <v>37</v>
      </c>
      <c r="H90" s="5" t="s">
        <v>38</v>
      </c>
    </row>
    <row r="91" spans="1:15" ht="15" hidden="1" customHeight="1" x14ac:dyDescent="0.25">
      <c r="A91" s="3">
        <v>1</v>
      </c>
      <c r="B91" s="3">
        <v>1</v>
      </c>
      <c r="C91" s="3">
        <v>2</v>
      </c>
      <c r="D91" s="3">
        <v>1</v>
      </c>
      <c r="E91" s="3">
        <v>3</v>
      </c>
      <c r="F91" s="3">
        <v>1</v>
      </c>
      <c r="G91" s="3">
        <v>4</v>
      </c>
      <c r="H91" s="3">
        <v>1</v>
      </c>
    </row>
    <row r="92" spans="1:15" ht="15" hidden="1" customHeight="1" x14ac:dyDescent="0.2">
      <c r="A92" s="5" t="s">
        <v>37</v>
      </c>
      <c r="B92" s="5" t="s">
        <v>38</v>
      </c>
      <c r="C92" s="5" t="s">
        <v>37</v>
      </c>
      <c r="D92" s="5" t="s">
        <v>38</v>
      </c>
      <c r="E92" s="5" t="s">
        <v>37</v>
      </c>
      <c r="F92" s="5" t="s">
        <v>38</v>
      </c>
      <c r="G92" s="5" t="s">
        <v>37</v>
      </c>
      <c r="H92" s="5" t="s">
        <v>38</v>
      </c>
    </row>
    <row r="93" spans="1:15" ht="15" hidden="1" customHeight="1" x14ac:dyDescent="0.25">
      <c r="A93" s="3">
        <v>1</v>
      </c>
      <c r="B93" s="3">
        <v>2</v>
      </c>
      <c r="C93" s="3">
        <v>2</v>
      </c>
      <c r="D93" s="3">
        <v>2</v>
      </c>
      <c r="E93" s="3">
        <v>3</v>
      </c>
      <c r="F93" s="3">
        <v>2</v>
      </c>
      <c r="G93" s="3">
        <v>4</v>
      </c>
      <c r="H93" s="3">
        <v>2</v>
      </c>
    </row>
    <row r="94" spans="1:15" ht="15" hidden="1" customHeight="1" x14ac:dyDescent="0.2">
      <c r="A94" s="5" t="s">
        <v>37</v>
      </c>
      <c r="B94" s="5" t="s">
        <v>38</v>
      </c>
      <c r="C94" s="5" t="s">
        <v>37</v>
      </c>
      <c r="D94" s="5" t="s">
        <v>38</v>
      </c>
      <c r="E94" s="5" t="s">
        <v>37</v>
      </c>
      <c r="F94" s="5" t="s">
        <v>38</v>
      </c>
      <c r="G94" s="5" t="s">
        <v>37</v>
      </c>
      <c r="H94" s="5" t="s">
        <v>38</v>
      </c>
    </row>
    <row r="95" spans="1:15" ht="15" hidden="1" customHeight="1" x14ac:dyDescent="0.25">
      <c r="A95" s="3">
        <v>1</v>
      </c>
      <c r="B95" s="3">
        <v>3</v>
      </c>
      <c r="C95" s="3">
        <v>2</v>
      </c>
      <c r="D95" s="3">
        <v>3</v>
      </c>
      <c r="E95" s="3">
        <v>3</v>
      </c>
      <c r="F95" s="3">
        <v>3</v>
      </c>
      <c r="G95" s="3">
        <v>4</v>
      </c>
      <c r="H95" s="3">
        <v>3</v>
      </c>
    </row>
    <row r="96" spans="1:15" ht="15" hidden="1" customHeight="1" x14ac:dyDescent="0.2">
      <c r="A96" s="5" t="s">
        <v>37</v>
      </c>
      <c r="B96" s="5" t="s">
        <v>38</v>
      </c>
      <c r="C96" s="5" t="s">
        <v>37</v>
      </c>
      <c r="D96" s="5" t="s">
        <v>38</v>
      </c>
      <c r="E96" s="5" t="s">
        <v>37</v>
      </c>
      <c r="F96" s="5" t="s">
        <v>38</v>
      </c>
      <c r="G96" s="5" t="s">
        <v>37</v>
      </c>
      <c r="H96" s="5" t="s">
        <v>38</v>
      </c>
    </row>
    <row r="97" spans="1:8" ht="15" hidden="1" customHeight="1" x14ac:dyDescent="0.25">
      <c r="A97" s="3">
        <v>1</v>
      </c>
      <c r="B97" s="3">
        <v>4</v>
      </c>
      <c r="C97" s="3">
        <v>2</v>
      </c>
      <c r="D97" s="3">
        <v>4</v>
      </c>
      <c r="E97" s="3">
        <v>3</v>
      </c>
      <c r="F97" s="3">
        <v>4</v>
      </c>
      <c r="G97" s="3">
        <v>4</v>
      </c>
      <c r="H97" s="3">
        <v>4</v>
      </c>
    </row>
    <row r="98" spans="1:8" ht="15" hidden="1" customHeight="1" x14ac:dyDescent="0.2">
      <c r="A98" s="5" t="s">
        <v>37</v>
      </c>
      <c r="B98" s="5" t="s">
        <v>38</v>
      </c>
      <c r="C98" s="5" t="s">
        <v>37</v>
      </c>
      <c r="D98" s="5" t="s">
        <v>38</v>
      </c>
      <c r="E98" s="5" t="s">
        <v>37</v>
      </c>
      <c r="F98" s="5" t="s">
        <v>38</v>
      </c>
      <c r="G98" s="5" t="s">
        <v>37</v>
      </c>
      <c r="H98" s="5" t="s">
        <v>38</v>
      </c>
    </row>
    <row r="99" spans="1:8" ht="15" hidden="1" customHeight="1" x14ac:dyDescent="0.25">
      <c r="A99" s="3">
        <v>1</v>
      </c>
      <c r="B99" s="3">
        <v>5</v>
      </c>
      <c r="C99" s="3">
        <v>2</v>
      </c>
      <c r="D99" s="3">
        <v>5</v>
      </c>
      <c r="E99" s="3">
        <v>3</v>
      </c>
      <c r="F99" s="3">
        <v>5</v>
      </c>
      <c r="G99" s="3">
        <v>4</v>
      </c>
      <c r="H99" s="3">
        <v>5</v>
      </c>
    </row>
    <row r="100" spans="1:8" ht="15" hidden="1" customHeight="1" x14ac:dyDescent="0.2">
      <c r="A100" s="5" t="s">
        <v>37</v>
      </c>
      <c r="B100" s="5" t="s">
        <v>38</v>
      </c>
      <c r="C100" s="5" t="s">
        <v>37</v>
      </c>
      <c r="D100" s="5" t="s">
        <v>38</v>
      </c>
      <c r="E100" s="5" t="s">
        <v>37</v>
      </c>
      <c r="F100" s="5" t="s">
        <v>38</v>
      </c>
      <c r="G100" s="5" t="s">
        <v>37</v>
      </c>
      <c r="H100" s="5" t="s">
        <v>38</v>
      </c>
    </row>
    <row r="101" spans="1:8" ht="15" hidden="1" customHeight="1" x14ac:dyDescent="0.25">
      <c r="A101" s="3">
        <v>1</v>
      </c>
      <c r="B101" s="3">
        <v>6</v>
      </c>
      <c r="C101" s="3">
        <v>2</v>
      </c>
      <c r="D101" s="3">
        <v>6</v>
      </c>
      <c r="E101" s="3">
        <v>3</v>
      </c>
      <c r="F101" s="3">
        <v>6</v>
      </c>
      <c r="G101" s="3">
        <v>4</v>
      </c>
      <c r="H101" s="3">
        <v>6</v>
      </c>
    </row>
    <row r="102" spans="1:8" ht="15" hidden="1" customHeight="1" x14ac:dyDescent="0.2">
      <c r="A102" s="5" t="s">
        <v>37</v>
      </c>
      <c r="B102" s="5" t="s">
        <v>38</v>
      </c>
      <c r="C102" s="5" t="s">
        <v>37</v>
      </c>
      <c r="D102" s="5" t="s">
        <v>38</v>
      </c>
      <c r="E102" s="5" t="s">
        <v>37</v>
      </c>
      <c r="F102" s="5" t="s">
        <v>38</v>
      </c>
      <c r="G102" s="5" t="s">
        <v>37</v>
      </c>
      <c r="H102" s="5" t="s">
        <v>38</v>
      </c>
    </row>
    <row r="103" spans="1:8" ht="15" hidden="1" customHeight="1" x14ac:dyDescent="0.25">
      <c r="A103" s="3">
        <v>1</v>
      </c>
      <c r="B103" s="3">
        <v>7</v>
      </c>
      <c r="C103" s="3">
        <v>2</v>
      </c>
      <c r="D103" s="3">
        <v>7</v>
      </c>
      <c r="E103" s="3">
        <v>3</v>
      </c>
      <c r="F103" s="3">
        <v>7</v>
      </c>
      <c r="G103" s="3">
        <v>4</v>
      </c>
      <c r="H103" s="3">
        <v>7</v>
      </c>
    </row>
    <row r="104" spans="1:8" ht="15" hidden="1" customHeight="1" x14ac:dyDescent="0.2">
      <c r="A104" s="5" t="s">
        <v>37</v>
      </c>
      <c r="B104" s="5" t="s">
        <v>38</v>
      </c>
      <c r="C104" s="5" t="s">
        <v>37</v>
      </c>
      <c r="D104" s="5" t="s">
        <v>38</v>
      </c>
      <c r="E104" s="5" t="s">
        <v>37</v>
      </c>
      <c r="F104" s="5" t="s">
        <v>38</v>
      </c>
      <c r="G104" s="5" t="s">
        <v>37</v>
      </c>
      <c r="H104" s="5" t="s">
        <v>38</v>
      </c>
    </row>
    <row r="105" spans="1:8" ht="15" hidden="1" customHeight="1" x14ac:dyDescent="0.25">
      <c r="A105" s="3">
        <v>1</v>
      </c>
      <c r="B105" s="3">
        <v>8</v>
      </c>
      <c r="C105" s="3">
        <v>2</v>
      </c>
      <c r="D105" s="3">
        <v>8</v>
      </c>
      <c r="E105" s="3">
        <v>3</v>
      </c>
      <c r="F105" s="3">
        <v>8</v>
      </c>
      <c r="G105" s="3">
        <v>4</v>
      </c>
      <c r="H105" s="3">
        <v>8</v>
      </c>
    </row>
    <row r="106" spans="1:8" ht="15" hidden="1" customHeight="1" x14ac:dyDescent="0.2">
      <c r="A106" s="5" t="s">
        <v>37</v>
      </c>
      <c r="B106" s="5" t="s">
        <v>38</v>
      </c>
      <c r="C106" s="5" t="s">
        <v>37</v>
      </c>
      <c r="D106" s="5" t="s">
        <v>38</v>
      </c>
      <c r="E106" s="5" t="s">
        <v>37</v>
      </c>
      <c r="F106" s="5" t="s">
        <v>38</v>
      </c>
      <c r="G106" s="5" t="s">
        <v>37</v>
      </c>
      <c r="H106" s="5" t="s">
        <v>38</v>
      </c>
    </row>
    <row r="107" spans="1:8" ht="15" hidden="1" customHeight="1" x14ac:dyDescent="0.25">
      <c r="A107" s="3">
        <v>1</v>
      </c>
      <c r="B107" s="3">
        <v>9</v>
      </c>
      <c r="C107" s="3">
        <v>2</v>
      </c>
      <c r="D107" s="3">
        <v>9</v>
      </c>
      <c r="E107" s="3">
        <v>3</v>
      </c>
      <c r="F107" s="3">
        <v>9</v>
      </c>
      <c r="G107" s="3">
        <v>4</v>
      </c>
      <c r="H107" s="3">
        <v>9</v>
      </c>
    </row>
    <row r="108" spans="1:8" ht="15" hidden="1" customHeight="1" x14ac:dyDescent="0.2">
      <c r="A108" s="5" t="s">
        <v>37</v>
      </c>
      <c r="B108" s="5" t="s">
        <v>38</v>
      </c>
      <c r="C108" s="5" t="s">
        <v>37</v>
      </c>
      <c r="D108" s="5" t="s">
        <v>38</v>
      </c>
      <c r="E108" s="5" t="s">
        <v>37</v>
      </c>
      <c r="F108" s="5" t="s">
        <v>38</v>
      </c>
      <c r="G108" s="5" t="s">
        <v>37</v>
      </c>
      <c r="H108" s="5" t="s">
        <v>38</v>
      </c>
    </row>
    <row r="109" spans="1:8" ht="15" hidden="1" customHeight="1" x14ac:dyDescent="0.25">
      <c r="A109" s="3">
        <v>1</v>
      </c>
      <c r="B109" s="3">
        <v>10</v>
      </c>
      <c r="C109" s="3">
        <v>2</v>
      </c>
      <c r="D109" s="3">
        <v>10</v>
      </c>
      <c r="E109" s="3">
        <v>3</v>
      </c>
      <c r="F109" s="3">
        <v>10</v>
      </c>
      <c r="G109" s="3">
        <v>4</v>
      </c>
      <c r="H109" s="3">
        <v>10</v>
      </c>
    </row>
    <row r="110" spans="1:8" ht="15" hidden="1" customHeight="1" x14ac:dyDescent="0.2">
      <c r="A110" s="5" t="s">
        <v>37</v>
      </c>
      <c r="B110" s="5" t="s">
        <v>38</v>
      </c>
      <c r="C110" s="5" t="s">
        <v>37</v>
      </c>
      <c r="D110" s="5" t="s">
        <v>38</v>
      </c>
      <c r="E110" s="5" t="s">
        <v>37</v>
      </c>
      <c r="F110" s="5" t="s">
        <v>38</v>
      </c>
      <c r="G110" s="5" t="s">
        <v>37</v>
      </c>
      <c r="H110" s="5" t="s">
        <v>38</v>
      </c>
    </row>
    <row r="111" spans="1:8" ht="15" hidden="1" customHeight="1" x14ac:dyDescent="0.25">
      <c r="A111" s="3">
        <v>1</v>
      </c>
      <c r="B111" s="3">
        <v>11</v>
      </c>
      <c r="C111" s="3">
        <v>2</v>
      </c>
      <c r="D111" s="3">
        <v>11</v>
      </c>
      <c r="E111" s="3">
        <v>3</v>
      </c>
      <c r="F111" s="3">
        <v>11</v>
      </c>
      <c r="G111" s="3">
        <v>4</v>
      </c>
      <c r="H111" s="3">
        <v>11</v>
      </c>
    </row>
    <row r="112" spans="1:8" ht="15" hidden="1" customHeight="1" x14ac:dyDescent="0.2">
      <c r="A112" s="5" t="s">
        <v>37</v>
      </c>
      <c r="B112" s="5" t="s">
        <v>38</v>
      </c>
      <c r="C112" s="5" t="s">
        <v>37</v>
      </c>
      <c r="D112" s="5" t="s">
        <v>38</v>
      </c>
      <c r="E112" s="5" t="s">
        <v>37</v>
      </c>
      <c r="F112" s="5" t="s">
        <v>38</v>
      </c>
      <c r="G112" s="5" t="s">
        <v>37</v>
      </c>
      <c r="H112" s="5" t="s">
        <v>38</v>
      </c>
    </row>
    <row r="113" spans="1:15" ht="15" hidden="1" customHeight="1" x14ac:dyDescent="0.25">
      <c r="A113" s="3">
        <v>1</v>
      </c>
      <c r="B113" s="3">
        <v>12</v>
      </c>
      <c r="C113" s="3">
        <v>2</v>
      </c>
      <c r="D113" s="3">
        <v>12</v>
      </c>
      <c r="E113" s="3">
        <v>3</v>
      </c>
      <c r="F113" s="3">
        <v>12</v>
      </c>
      <c r="G113" s="3">
        <v>4</v>
      </c>
      <c r="H113" s="3">
        <v>12</v>
      </c>
    </row>
    <row r="114" spans="1:15" ht="15" hidden="1" customHeight="1" x14ac:dyDescent="0.2">
      <c r="A114" s="5" t="s">
        <v>37</v>
      </c>
      <c r="B114" s="5" t="s">
        <v>38</v>
      </c>
      <c r="C114" s="5" t="s">
        <v>37</v>
      </c>
      <c r="D114" s="5" t="s">
        <v>38</v>
      </c>
      <c r="E114" s="5" t="s">
        <v>37</v>
      </c>
      <c r="F114" s="5" t="s">
        <v>38</v>
      </c>
      <c r="G114" s="5" t="s">
        <v>37</v>
      </c>
      <c r="H114" s="5" t="s">
        <v>38</v>
      </c>
    </row>
    <row r="115" spans="1:15" ht="15" hidden="1" customHeight="1" x14ac:dyDescent="0.25">
      <c r="A115" s="3">
        <v>1</v>
      </c>
      <c r="B115" s="3">
        <v>13</v>
      </c>
      <c r="C115" s="3">
        <v>2</v>
      </c>
      <c r="D115" s="3">
        <v>13</v>
      </c>
      <c r="E115" s="3">
        <v>3</v>
      </c>
      <c r="F115" s="3">
        <v>13</v>
      </c>
      <c r="G115" s="3">
        <v>4</v>
      </c>
      <c r="H115" s="3">
        <v>13</v>
      </c>
    </row>
    <row r="116" spans="1:15" ht="15" hidden="1" customHeight="1" x14ac:dyDescent="0.2"/>
    <row r="117" spans="1:15" ht="15" hidden="1" customHeight="1" x14ac:dyDescent="0.2"/>
    <row r="118" spans="1:15" ht="15" hidden="1" customHeight="1" x14ac:dyDescent="0.2"/>
    <row r="119" spans="1:15" ht="58.5" customHeight="1" x14ac:dyDescent="0.2"/>
    <row r="120" spans="1:15" ht="41.25" customHeight="1" x14ac:dyDescent="0.35">
      <c r="A120" s="143" t="s">
        <v>39</v>
      </c>
      <c r="B120" s="143"/>
      <c r="C120" s="143"/>
      <c r="D120" s="143"/>
      <c r="E120" s="143"/>
      <c r="F120" s="143"/>
      <c r="G120" s="143"/>
      <c r="H120" s="143"/>
      <c r="I120" s="143"/>
      <c r="J120" s="143"/>
      <c r="K120" s="143"/>
      <c r="L120" s="143"/>
      <c r="M120" s="143"/>
      <c r="N120" s="143"/>
      <c r="O120" s="143"/>
    </row>
    <row r="121" spans="1:15" ht="18.75" x14ac:dyDescent="0.3">
      <c r="A121" s="144" t="s">
        <v>113</v>
      </c>
      <c r="B121" s="144"/>
      <c r="C121" s="144"/>
      <c r="D121" s="144"/>
      <c r="E121" s="144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</row>
    <row r="122" spans="1:15" ht="16.5" customHeight="1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1:15" ht="18.75" customHeight="1" thickBot="1" x14ac:dyDescent="0.25">
      <c r="A123" s="110" t="s">
        <v>40</v>
      </c>
      <c r="B123" s="111"/>
      <c r="C123" s="111"/>
      <c r="D123" s="111"/>
      <c r="E123" s="112"/>
      <c r="F123" s="7"/>
      <c r="G123" s="7"/>
      <c r="H123" s="7"/>
      <c r="I123" s="7"/>
      <c r="J123" s="7"/>
      <c r="K123" s="7"/>
      <c r="L123" s="7"/>
      <c r="M123" s="7"/>
      <c r="N123" s="7"/>
      <c r="O123" s="7"/>
    </row>
    <row r="124" spans="1:15" s="10" customFormat="1" ht="13.5" customHeight="1" x14ac:dyDescent="0.2">
      <c r="A124" s="8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</row>
    <row r="125" spans="1:15" ht="46.5" customHeight="1" x14ac:dyDescent="0.3">
      <c r="A125" s="91" t="s">
        <v>31</v>
      </c>
      <c r="B125" s="11" t="s">
        <v>1</v>
      </c>
      <c r="C125" s="90" t="s">
        <v>41</v>
      </c>
      <c r="D125" s="11" t="s">
        <v>42</v>
      </c>
      <c r="E125" s="11" t="s">
        <v>43</v>
      </c>
      <c r="F125" s="90" t="s">
        <v>44</v>
      </c>
      <c r="G125" s="6"/>
      <c r="H125" s="6"/>
      <c r="I125" s="6"/>
      <c r="J125" s="6"/>
      <c r="K125" s="6"/>
      <c r="L125" s="6"/>
      <c r="M125" s="6"/>
      <c r="N125" s="6"/>
      <c r="O125" s="6"/>
    </row>
    <row r="126" spans="1:15" ht="13.5" customHeight="1" x14ac:dyDescent="0.3">
      <c r="A126" s="12" t="s">
        <v>2</v>
      </c>
      <c r="B126" s="13">
        <f t="shared" ref="B126:B136" si="0">+SUM(C126:F126)</f>
        <v>281</v>
      </c>
      <c r="C126" s="98">
        <v>118</v>
      </c>
      <c r="D126" s="98">
        <v>59</v>
      </c>
      <c r="E126" s="98">
        <v>66</v>
      </c>
      <c r="F126" s="98">
        <v>38</v>
      </c>
      <c r="G126" s="6"/>
      <c r="H126" s="6"/>
      <c r="I126" s="6"/>
      <c r="J126" s="6"/>
      <c r="K126" s="6"/>
      <c r="L126" s="6"/>
      <c r="M126" s="6"/>
      <c r="N126" s="6"/>
      <c r="O126" s="6"/>
    </row>
    <row r="127" spans="1:15" ht="13.5" customHeight="1" x14ac:dyDescent="0.3">
      <c r="A127" s="14" t="s">
        <v>3</v>
      </c>
      <c r="B127" s="13">
        <f t="shared" si="0"/>
        <v>240</v>
      </c>
      <c r="C127" s="15">
        <v>113</v>
      </c>
      <c r="D127" s="15">
        <v>55</v>
      </c>
      <c r="E127" s="15">
        <v>54</v>
      </c>
      <c r="F127" s="15">
        <v>18</v>
      </c>
      <c r="G127" s="6"/>
      <c r="H127" s="6"/>
      <c r="I127" s="6"/>
      <c r="J127" s="6"/>
      <c r="K127" s="6"/>
      <c r="L127" s="6"/>
      <c r="M127" s="6"/>
      <c r="N127" s="6"/>
      <c r="O127" s="6"/>
    </row>
    <row r="128" spans="1:15" ht="13.5" customHeight="1" x14ac:dyDescent="0.3">
      <c r="A128" s="12" t="s">
        <v>4</v>
      </c>
      <c r="B128" s="13">
        <f t="shared" si="0"/>
        <v>151</v>
      </c>
      <c r="C128" s="98">
        <v>72</v>
      </c>
      <c r="D128" s="98">
        <v>25</v>
      </c>
      <c r="E128" s="98">
        <v>44</v>
      </c>
      <c r="F128" s="98">
        <v>10</v>
      </c>
      <c r="G128" s="6"/>
      <c r="H128" s="6"/>
      <c r="I128" s="6"/>
      <c r="J128" s="6"/>
      <c r="K128" s="6"/>
      <c r="L128" s="6"/>
      <c r="M128" s="6"/>
      <c r="N128" s="6"/>
      <c r="O128" s="6"/>
    </row>
    <row r="129" spans="1:15" ht="13.5" customHeight="1" x14ac:dyDescent="0.3">
      <c r="A129" s="14" t="s">
        <v>5</v>
      </c>
      <c r="B129" s="13">
        <f t="shared" si="0"/>
        <v>0</v>
      </c>
      <c r="C129" s="98">
        <v>0</v>
      </c>
      <c r="D129" s="98">
        <v>0</v>
      </c>
      <c r="E129" s="98">
        <v>0</v>
      </c>
      <c r="F129" s="98">
        <v>0</v>
      </c>
      <c r="G129" s="6"/>
      <c r="H129" s="6"/>
      <c r="I129" s="6"/>
      <c r="J129" s="6"/>
      <c r="K129" s="6"/>
      <c r="L129" s="6"/>
      <c r="M129" s="6"/>
      <c r="N129" s="6"/>
      <c r="O129" s="6"/>
    </row>
    <row r="130" spans="1:15" ht="13.5" customHeight="1" x14ac:dyDescent="0.3">
      <c r="A130" s="14" t="s">
        <v>6</v>
      </c>
      <c r="B130" s="13">
        <f t="shared" si="0"/>
        <v>0</v>
      </c>
      <c r="C130" s="98">
        <v>0</v>
      </c>
      <c r="D130" s="98">
        <v>0</v>
      </c>
      <c r="E130" s="98">
        <v>0</v>
      </c>
      <c r="F130" s="98">
        <v>0</v>
      </c>
      <c r="G130" s="6"/>
      <c r="H130" s="6"/>
      <c r="I130" s="6"/>
      <c r="J130" s="6"/>
      <c r="K130" s="6"/>
      <c r="L130" s="6"/>
      <c r="M130" s="6"/>
      <c r="N130" s="6"/>
      <c r="O130" s="6"/>
    </row>
    <row r="131" spans="1:15" ht="13.5" customHeight="1" x14ac:dyDescent="0.3">
      <c r="A131" s="14" t="s">
        <v>7</v>
      </c>
      <c r="B131" s="13">
        <f t="shared" si="0"/>
        <v>0</v>
      </c>
      <c r="C131" s="98">
        <v>0</v>
      </c>
      <c r="D131" s="98">
        <v>0</v>
      </c>
      <c r="E131" s="98">
        <v>0</v>
      </c>
      <c r="F131" s="98">
        <v>0</v>
      </c>
      <c r="G131" s="6"/>
      <c r="H131" s="6"/>
      <c r="I131" s="6"/>
      <c r="J131" s="6"/>
      <c r="K131" s="6"/>
      <c r="L131" s="6"/>
      <c r="M131" s="6"/>
      <c r="N131" s="6"/>
      <c r="O131" s="6"/>
    </row>
    <row r="132" spans="1:15" ht="13.5" customHeight="1" x14ac:dyDescent="0.3">
      <c r="A132" s="14" t="s">
        <v>8</v>
      </c>
      <c r="B132" s="13">
        <f t="shared" si="0"/>
        <v>0</v>
      </c>
      <c r="C132" s="98">
        <v>0</v>
      </c>
      <c r="D132" s="98">
        <v>0</v>
      </c>
      <c r="E132" s="98">
        <v>0</v>
      </c>
      <c r="F132" s="98">
        <v>0</v>
      </c>
      <c r="G132" s="6"/>
      <c r="H132" s="6"/>
      <c r="I132" s="6"/>
      <c r="J132" s="6"/>
      <c r="K132" s="6"/>
      <c r="L132" s="6"/>
      <c r="M132" s="6"/>
      <c r="N132" s="6"/>
      <c r="O132" s="6"/>
    </row>
    <row r="133" spans="1:15" ht="13.5" customHeight="1" x14ac:dyDescent="0.3">
      <c r="A133" s="14" t="s">
        <v>9</v>
      </c>
      <c r="B133" s="13">
        <f t="shared" si="0"/>
        <v>149</v>
      </c>
      <c r="C133" s="98">
        <v>71</v>
      </c>
      <c r="D133" s="98">
        <v>52</v>
      </c>
      <c r="E133" s="98">
        <v>26</v>
      </c>
      <c r="F133" s="98">
        <v>0</v>
      </c>
      <c r="G133" s="6"/>
      <c r="H133" s="6"/>
      <c r="I133" s="6"/>
      <c r="J133" s="6"/>
      <c r="K133" s="6"/>
      <c r="L133" s="6"/>
      <c r="M133" s="6"/>
      <c r="N133" s="6"/>
      <c r="O133" s="6"/>
    </row>
    <row r="134" spans="1:15" ht="13.5" customHeight="1" x14ac:dyDescent="0.3">
      <c r="A134" s="14" t="s">
        <v>10</v>
      </c>
      <c r="B134" s="13">
        <f t="shared" si="0"/>
        <v>225</v>
      </c>
      <c r="C134" s="98">
        <v>110</v>
      </c>
      <c r="D134" s="98">
        <v>48</v>
      </c>
      <c r="E134" s="98">
        <v>41</v>
      </c>
      <c r="F134" s="98">
        <v>26</v>
      </c>
      <c r="G134" s="6"/>
      <c r="H134" s="6"/>
      <c r="I134" s="6"/>
      <c r="J134" s="6"/>
      <c r="K134" s="6"/>
      <c r="L134" s="6"/>
      <c r="M134" s="6"/>
      <c r="N134" s="6"/>
      <c r="O134" s="6"/>
    </row>
    <row r="135" spans="1:15" ht="13.5" customHeight="1" x14ac:dyDescent="0.3">
      <c r="A135" s="14" t="s">
        <v>11</v>
      </c>
      <c r="B135" s="13">
        <f t="shared" si="0"/>
        <v>208</v>
      </c>
      <c r="C135" s="98">
        <v>87</v>
      </c>
      <c r="D135" s="98">
        <v>44</v>
      </c>
      <c r="E135" s="98">
        <v>46</v>
      </c>
      <c r="F135" s="98">
        <v>31</v>
      </c>
      <c r="G135" s="6"/>
      <c r="H135" s="6"/>
      <c r="I135" s="6"/>
      <c r="J135" s="6"/>
      <c r="K135" s="6"/>
      <c r="L135" s="6"/>
      <c r="M135" s="6"/>
      <c r="N135" s="6"/>
      <c r="O135" s="6"/>
    </row>
    <row r="136" spans="1:15" ht="13.5" customHeight="1" x14ac:dyDescent="0.3">
      <c r="A136" s="14" t="s">
        <v>12</v>
      </c>
      <c r="B136" s="13">
        <f t="shared" si="0"/>
        <v>268</v>
      </c>
      <c r="C136" s="15">
        <v>119</v>
      </c>
      <c r="D136" s="15">
        <v>53</v>
      </c>
      <c r="E136" s="15">
        <v>60</v>
      </c>
      <c r="F136" s="15">
        <v>36</v>
      </c>
      <c r="G136" s="6"/>
      <c r="H136" s="6"/>
      <c r="I136" s="6"/>
      <c r="J136" s="6"/>
      <c r="K136" s="6"/>
      <c r="L136" s="6"/>
      <c r="M136" s="6"/>
      <c r="N136" s="6"/>
      <c r="O136" s="6"/>
    </row>
    <row r="137" spans="1:15" ht="13.5" hidden="1" customHeight="1" x14ac:dyDescent="0.3">
      <c r="A137" s="16" t="s">
        <v>13</v>
      </c>
      <c r="B137" s="17">
        <f>SUM(C137:F137)</f>
        <v>0</v>
      </c>
      <c r="C137" s="18"/>
      <c r="D137" s="18"/>
      <c r="E137" s="18"/>
      <c r="F137" s="18"/>
      <c r="G137" s="6"/>
      <c r="H137" s="6"/>
      <c r="I137" s="6"/>
      <c r="J137" s="6"/>
      <c r="K137" s="6"/>
      <c r="L137" s="6"/>
      <c r="M137" s="6"/>
      <c r="N137" s="6"/>
      <c r="O137" s="6"/>
    </row>
    <row r="138" spans="1:15" ht="19.5" customHeight="1" x14ac:dyDescent="0.3">
      <c r="A138" s="19" t="s">
        <v>1</v>
      </c>
      <c r="B138" s="20">
        <f>SUM(C138:F138)</f>
        <v>1522</v>
      </c>
      <c r="C138" s="20">
        <f>SUM(C126:C137)</f>
        <v>690</v>
      </c>
      <c r="D138" s="20">
        <f>SUM(D126:D137)</f>
        <v>336</v>
      </c>
      <c r="E138" s="20">
        <f>SUM(E126:E137)</f>
        <v>337</v>
      </c>
      <c r="F138" s="20">
        <f>SUM(F126:F137)</f>
        <v>159</v>
      </c>
      <c r="G138" s="6"/>
      <c r="H138" s="6"/>
      <c r="I138" s="6"/>
      <c r="J138" s="6"/>
      <c r="K138" s="6"/>
      <c r="L138" s="6"/>
      <c r="M138" s="6"/>
      <c r="N138" s="6"/>
      <c r="O138" s="6"/>
    </row>
    <row r="139" spans="1:15" ht="11.25" customHeight="1" x14ac:dyDescent="0.3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</row>
    <row r="140" spans="1:15" ht="15.75" customHeight="1" thickBot="1" x14ac:dyDescent="0.25">
      <c r="A140" s="110" t="s">
        <v>45</v>
      </c>
      <c r="B140" s="111"/>
      <c r="C140" s="111"/>
      <c r="D140" s="111"/>
      <c r="E140" s="112"/>
      <c r="F140" s="110"/>
      <c r="G140" s="111"/>
      <c r="H140" s="112"/>
      <c r="I140" s="7"/>
      <c r="J140" s="7"/>
      <c r="K140" s="7"/>
      <c r="L140" s="7"/>
      <c r="M140" s="7"/>
      <c r="N140" s="7"/>
      <c r="O140" s="7"/>
    </row>
    <row r="141" spans="1:15" ht="14.25" customHeight="1" x14ac:dyDescent="0.25">
      <c r="A141" s="21"/>
      <c r="B141" s="22"/>
      <c r="C141" s="22"/>
      <c r="D141" s="23"/>
      <c r="E141" s="23"/>
      <c r="F141" s="23"/>
      <c r="G141" s="23"/>
      <c r="H141"/>
      <c r="I141" s="23"/>
      <c r="J141" s="23"/>
      <c r="K141" s="23"/>
      <c r="L141" s="23"/>
      <c r="M141" s="23"/>
      <c r="N141" s="23"/>
      <c r="O141" s="23"/>
    </row>
    <row r="142" spans="1:15" ht="15" customHeight="1" x14ac:dyDescent="0.2">
      <c r="A142" s="103" t="s">
        <v>0</v>
      </c>
      <c r="B142" s="127" t="s">
        <v>1</v>
      </c>
      <c r="C142" s="114" t="s">
        <v>46</v>
      </c>
      <c r="D142" s="114"/>
      <c r="E142" s="114"/>
      <c r="F142" s="114"/>
      <c r="G142" s="114"/>
      <c r="H142" s="114"/>
      <c r="I142" s="24"/>
      <c r="J142" s="24"/>
      <c r="K142" s="23"/>
      <c r="L142" s="23"/>
      <c r="M142" s="23"/>
      <c r="N142" s="23"/>
      <c r="O142" s="23"/>
    </row>
    <row r="143" spans="1:15" ht="15" customHeight="1" x14ac:dyDescent="0.2">
      <c r="A143" s="103"/>
      <c r="B143" s="127"/>
      <c r="C143" s="25" t="s">
        <v>47</v>
      </c>
      <c r="D143" s="26" t="s">
        <v>48</v>
      </c>
      <c r="E143" s="25" t="s">
        <v>49</v>
      </c>
      <c r="F143" s="26" t="s">
        <v>50</v>
      </c>
      <c r="G143" s="25" t="s">
        <v>51</v>
      </c>
      <c r="H143" s="27" t="s">
        <v>52</v>
      </c>
      <c r="I143" s="23"/>
      <c r="J143" s="23"/>
      <c r="K143" s="23"/>
      <c r="L143" s="23"/>
      <c r="M143" s="23"/>
      <c r="N143" s="28"/>
    </row>
    <row r="144" spans="1:15" ht="13.5" customHeight="1" x14ac:dyDescent="0.25">
      <c r="A144" s="12" t="s">
        <v>2</v>
      </c>
      <c r="B144" s="29">
        <f t="shared" ref="B144:B157" si="1">SUM(C144:H144)</f>
        <v>281</v>
      </c>
      <c r="C144" s="30">
        <v>0</v>
      </c>
      <c r="D144" s="30">
        <v>36</v>
      </c>
      <c r="E144" s="30">
        <v>77</v>
      </c>
      <c r="F144" s="30">
        <v>89</v>
      </c>
      <c r="G144" s="30">
        <v>73</v>
      </c>
      <c r="H144" s="30">
        <v>6</v>
      </c>
      <c r="I144" s="23"/>
      <c r="J144" s="23"/>
      <c r="K144" s="23"/>
      <c r="L144" s="23"/>
      <c r="M144" s="23"/>
      <c r="N144" s="28"/>
    </row>
    <row r="145" spans="1:15" ht="13.5" customHeight="1" x14ac:dyDescent="0.25">
      <c r="A145" s="14" t="s">
        <v>3</v>
      </c>
      <c r="B145" s="29">
        <f t="shared" si="1"/>
        <v>240</v>
      </c>
      <c r="C145" s="31">
        <v>0</v>
      </c>
      <c r="D145" s="31">
        <v>23</v>
      </c>
      <c r="E145" s="31">
        <v>73</v>
      </c>
      <c r="F145" s="31">
        <v>76</v>
      </c>
      <c r="G145" s="31">
        <v>55</v>
      </c>
      <c r="H145" s="31">
        <v>13</v>
      </c>
      <c r="I145" s="23"/>
      <c r="J145" s="23"/>
      <c r="K145" s="23"/>
      <c r="L145" s="23"/>
      <c r="M145" s="23"/>
      <c r="N145" s="28"/>
    </row>
    <row r="146" spans="1:15" ht="13.5" customHeight="1" x14ac:dyDescent="0.25">
      <c r="A146" s="14" t="s">
        <v>4</v>
      </c>
      <c r="B146" s="29">
        <f t="shared" si="1"/>
        <v>151</v>
      </c>
      <c r="C146" s="31">
        <v>0</v>
      </c>
      <c r="D146" s="31">
        <v>22</v>
      </c>
      <c r="E146" s="31">
        <v>39</v>
      </c>
      <c r="F146" s="31">
        <v>57</v>
      </c>
      <c r="G146" s="31">
        <v>27</v>
      </c>
      <c r="H146" s="31">
        <v>6</v>
      </c>
      <c r="I146" s="23"/>
      <c r="J146" s="23"/>
      <c r="K146" s="23"/>
      <c r="L146" s="23"/>
      <c r="M146" s="23"/>
      <c r="N146" s="28"/>
    </row>
    <row r="147" spans="1:15" ht="13.5" customHeight="1" x14ac:dyDescent="0.25">
      <c r="A147" s="14" t="s">
        <v>5</v>
      </c>
      <c r="B147" s="29">
        <f t="shared" si="1"/>
        <v>0</v>
      </c>
      <c r="C147" s="31">
        <v>0</v>
      </c>
      <c r="D147" s="31">
        <v>0</v>
      </c>
      <c r="E147" s="31">
        <v>0</v>
      </c>
      <c r="F147" s="31">
        <v>0</v>
      </c>
      <c r="G147" s="31">
        <v>0</v>
      </c>
      <c r="H147" s="31">
        <v>0</v>
      </c>
      <c r="I147" s="23"/>
      <c r="J147" s="23"/>
      <c r="K147" s="23"/>
      <c r="L147" s="23"/>
      <c r="M147" s="23"/>
      <c r="N147" s="28"/>
    </row>
    <row r="148" spans="1:15" ht="13.5" customHeight="1" x14ac:dyDescent="0.25">
      <c r="A148" s="14" t="s">
        <v>6</v>
      </c>
      <c r="B148" s="29">
        <f t="shared" si="1"/>
        <v>0</v>
      </c>
      <c r="C148" s="31">
        <v>0</v>
      </c>
      <c r="D148" s="31">
        <v>0</v>
      </c>
      <c r="E148" s="31">
        <v>0</v>
      </c>
      <c r="F148" s="31">
        <v>0</v>
      </c>
      <c r="G148" s="31">
        <v>0</v>
      </c>
      <c r="H148" s="31">
        <v>0</v>
      </c>
      <c r="I148" s="23"/>
      <c r="J148" s="23"/>
      <c r="K148" s="23"/>
      <c r="L148" s="23"/>
      <c r="M148" s="23"/>
      <c r="N148" s="28"/>
    </row>
    <row r="149" spans="1:15" ht="13.5" customHeight="1" x14ac:dyDescent="0.25">
      <c r="A149" s="14" t="s">
        <v>7</v>
      </c>
      <c r="B149" s="29">
        <f t="shared" si="1"/>
        <v>0</v>
      </c>
      <c r="C149" s="31">
        <v>0</v>
      </c>
      <c r="D149" s="31">
        <v>0</v>
      </c>
      <c r="E149" s="31">
        <v>0</v>
      </c>
      <c r="F149" s="31">
        <v>0</v>
      </c>
      <c r="G149" s="31">
        <v>0</v>
      </c>
      <c r="H149" s="31">
        <v>0</v>
      </c>
      <c r="I149" s="23"/>
      <c r="J149" s="23"/>
      <c r="K149" s="23"/>
      <c r="L149" s="23"/>
      <c r="M149" s="23"/>
      <c r="N149" s="28"/>
    </row>
    <row r="150" spans="1:15" ht="13.5" customHeight="1" x14ac:dyDescent="0.25">
      <c r="A150" s="14" t="s">
        <v>8</v>
      </c>
      <c r="B150" s="29">
        <f t="shared" si="1"/>
        <v>0</v>
      </c>
      <c r="C150" s="31">
        <v>0</v>
      </c>
      <c r="D150" s="31">
        <v>0</v>
      </c>
      <c r="E150" s="31">
        <v>0</v>
      </c>
      <c r="F150" s="31">
        <v>0</v>
      </c>
      <c r="G150" s="31">
        <v>0</v>
      </c>
      <c r="H150" s="31">
        <v>0</v>
      </c>
      <c r="I150" s="23"/>
      <c r="J150" s="23"/>
      <c r="K150" s="23"/>
      <c r="L150" s="23"/>
      <c r="M150" s="23"/>
      <c r="N150" s="28"/>
    </row>
    <row r="151" spans="1:15" ht="13.5" customHeight="1" x14ac:dyDescent="0.25">
      <c r="A151" s="14" t="s">
        <v>9</v>
      </c>
      <c r="B151" s="29">
        <f t="shared" si="1"/>
        <v>149</v>
      </c>
      <c r="C151" s="31">
        <v>0</v>
      </c>
      <c r="D151" s="31">
        <v>12</v>
      </c>
      <c r="E151" s="31">
        <v>48</v>
      </c>
      <c r="F151" s="31">
        <v>46</v>
      </c>
      <c r="G151" s="31">
        <v>38</v>
      </c>
      <c r="H151" s="31">
        <v>5</v>
      </c>
      <c r="I151" s="23"/>
      <c r="J151" s="23"/>
      <c r="K151" s="23"/>
      <c r="L151" s="23"/>
      <c r="M151" s="23"/>
      <c r="N151" s="28"/>
    </row>
    <row r="152" spans="1:15" ht="13.5" customHeight="1" x14ac:dyDescent="0.25">
      <c r="A152" s="14" t="s">
        <v>10</v>
      </c>
      <c r="B152" s="29">
        <f t="shared" si="1"/>
        <v>225</v>
      </c>
      <c r="C152" s="31">
        <v>0</v>
      </c>
      <c r="D152" s="31">
        <v>17</v>
      </c>
      <c r="E152" s="31">
        <v>73</v>
      </c>
      <c r="F152" s="31">
        <v>79</v>
      </c>
      <c r="G152" s="31">
        <v>45</v>
      </c>
      <c r="H152" s="31">
        <v>11</v>
      </c>
      <c r="I152" s="23"/>
      <c r="J152" s="23"/>
      <c r="K152" s="23"/>
      <c r="L152" s="23"/>
      <c r="M152" s="23"/>
      <c r="N152" s="28"/>
    </row>
    <row r="153" spans="1:15" ht="13.5" customHeight="1" x14ac:dyDescent="0.25">
      <c r="A153" s="14" t="s">
        <v>11</v>
      </c>
      <c r="B153" s="29">
        <f t="shared" si="1"/>
        <v>208</v>
      </c>
      <c r="C153" s="31">
        <v>0</v>
      </c>
      <c r="D153" s="31">
        <v>15</v>
      </c>
      <c r="E153" s="31">
        <v>78</v>
      </c>
      <c r="F153" s="31">
        <v>62</v>
      </c>
      <c r="G153" s="31">
        <v>48</v>
      </c>
      <c r="H153" s="31">
        <v>5</v>
      </c>
      <c r="I153" s="23"/>
      <c r="J153" s="23"/>
      <c r="K153" s="23"/>
      <c r="L153" s="23"/>
      <c r="M153" s="23"/>
      <c r="N153" s="28"/>
    </row>
    <row r="154" spans="1:15" ht="13.5" customHeight="1" x14ac:dyDescent="0.25">
      <c r="A154" s="14" t="s">
        <v>12</v>
      </c>
      <c r="B154" s="29">
        <f t="shared" si="1"/>
        <v>268</v>
      </c>
      <c r="C154" s="31">
        <v>0</v>
      </c>
      <c r="D154" s="31">
        <v>19</v>
      </c>
      <c r="E154" s="31">
        <v>78</v>
      </c>
      <c r="F154" s="31">
        <v>85</v>
      </c>
      <c r="G154" s="31">
        <v>70</v>
      </c>
      <c r="H154" s="31">
        <v>16</v>
      </c>
      <c r="I154" s="23"/>
      <c r="J154" s="23"/>
      <c r="K154" s="23"/>
      <c r="L154" s="23"/>
      <c r="M154" s="23"/>
      <c r="N154" s="28"/>
    </row>
    <row r="155" spans="1:15" ht="13.5" hidden="1" customHeight="1" x14ac:dyDescent="0.25">
      <c r="A155" s="16" t="s">
        <v>13</v>
      </c>
      <c r="B155" s="32">
        <f t="shared" si="1"/>
        <v>0</v>
      </c>
      <c r="C155" s="33"/>
      <c r="D155" s="33"/>
      <c r="E155" s="33"/>
      <c r="F155" s="33"/>
      <c r="G155" s="33"/>
      <c r="H155" s="33"/>
      <c r="I155" s="23"/>
      <c r="J155" s="23"/>
      <c r="K155" s="23"/>
      <c r="L155" s="23"/>
      <c r="M155" s="23"/>
      <c r="N155" s="28"/>
    </row>
    <row r="156" spans="1:15" ht="15" customHeight="1" x14ac:dyDescent="0.2">
      <c r="A156" s="34" t="s">
        <v>1</v>
      </c>
      <c r="B156" s="35">
        <f t="shared" si="1"/>
        <v>1522</v>
      </c>
      <c r="C156" s="35">
        <f t="shared" ref="C156:H156" si="2">SUM(C144:C155)</f>
        <v>0</v>
      </c>
      <c r="D156" s="35">
        <f t="shared" si="2"/>
        <v>144</v>
      </c>
      <c r="E156" s="35">
        <f t="shared" si="2"/>
        <v>466</v>
      </c>
      <c r="F156" s="35">
        <f t="shared" si="2"/>
        <v>494</v>
      </c>
      <c r="G156" s="35">
        <f t="shared" si="2"/>
        <v>356</v>
      </c>
      <c r="H156" s="35">
        <f t="shared" si="2"/>
        <v>62</v>
      </c>
      <c r="I156" s="23"/>
      <c r="J156" s="23"/>
      <c r="K156" s="23"/>
      <c r="L156" s="23"/>
      <c r="M156" s="23"/>
      <c r="N156" s="28"/>
    </row>
    <row r="157" spans="1:15" ht="15" customHeight="1" thickBot="1" x14ac:dyDescent="0.25">
      <c r="A157" s="93" t="s">
        <v>15</v>
      </c>
      <c r="B157" s="36">
        <f t="shared" si="1"/>
        <v>1</v>
      </c>
      <c r="C157" s="36">
        <f t="shared" ref="C157:H157" si="3">IF($B$156=0,"",C156/$B$156)</f>
        <v>0</v>
      </c>
      <c r="D157" s="36">
        <f>IF($B$156=0,"",D156/$B$156)</f>
        <v>9.4612352168199743E-2</v>
      </c>
      <c r="E157" s="36">
        <f t="shared" si="3"/>
        <v>0.30617608409986857</v>
      </c>
      <c r="F157" s="36">
        <f t="shared" si="3"/>
        <v>0.32457293035479634</v>
      </c>
      <c r="G157" s="36">
        <f t="shared" si="3"/>
        <v>0.23390275952693823</v>
      </c>
      <c r="H157" s="36">
        <f t="shared" si="3"/>
        <v>4.0735873850197106E-2</v>
      </c>
      <c r="I157" s="23"/>
      <c r="J157" s="23"/>
    </row>
    <row r="158" spans="1:15" ht="15" customHeight="1" x14ac:dyDescent="0.2">
      <c r="A158" s="22"/>
      <c r="B158" s="22"/>
      <c r="C158" s="22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</row>
    <row r="159" spans="1:15" ht="15.75" x14ac:dyDescent="0.2">
      <c r="A159" s="2" t="s">
        <v>58</v>
      </c>
      <c r="B159" s="22"/>
      <c r="C159" s="22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</row>
    <row r="160" spans="1:15" ht="15.75" x14ac:dyDescent="0.2">
      <c r="A160" s="37" t="s">
        <v>59</v>
      </c>
      <c r="B160" s="22"/>
      <c r="C160" s="22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</row>
    <row r="161" spans="1:9" ht="33.75" customHeight="1" thickBot="1" x14ac:dyDescent="0.25">
      <c r="A161" s="137" t="s">
        <v>53</v>
      </c>
      <c r="B161" s="137"/>
      <c r="C161" s="137"/>
      <c r="D161" s="137"/>
      <c r="E161" s="38"/>
      <c r="F161" s="39"/>
    </row>
    <row r="162" spans="1:9" ht="15" customHeight="1" x14ac:dyDescent="0.2">
      <c r="A162" s="40"/>
      <c r="B162" s="22"/>
      <c r="C162" s="22"/>
      <c r="D162" s="23"/>
      <c r="E162" s="23"/>
      <c r="F162" s="23"/>
      <c r="G162" s="23"/>
      <c r="H162" s="23"/>
      <c r="I162" s="23"/>
    </row>
    <row r="163" spans="1:9" ht="15" customHeight="1" x14ac:dyDescent="0.2">
      <c r="A163" s="103" t="s">
        <v>21</v>
      </c>
      <c r="B163" s="127" t="s">
        <v>1</v>
      </c>
      <c r="C163" s="114" t="s">
        <v>27</v>
      </c>
      <c r="D163" s="114"/>
      <c r="E163" s="41"/>
      <c r="F163" s="41"/>
      <c r="G163" s="41"/>
      <c r="H163" s="41"/>
    </row>
    <row r="164" spans="1:9" ht="15" customHeight="1" x14ac:dyDescent="0.2">
      <c r="A164" s="103"/>
      <c r="B164" s="127"/>
      <c r="C164" s="42" t="s">
        <v>54</v>
      </c>
      <c r="D164" s="43" t="s">
        <v>55</v>
      </c>
    </row>
    <row r="165" spans="1:9" ht="15" customHeight="1" x14ac:dyDescent="0.25">
      <c r="A165" s="44" t="s">
        <v>2</v>
      </c>
      <c r="B165" s="45">
        <f t="shared" ref="B165:B176" si="4">SUM(C165:D165)</f>
        <v>281</v>
      </c>
      <c r="C165" s="30">
        <v>19</v>
      </c>
      <c r="D165" s="30">
        <v>262</v>
      </c>
    </row>
    <row r="166" spans="1:9" ht="15" customHeight="1" x14ac:dyDescent="0.25">
      <c r="A166" s="46" t="s">
        <v>3</v>
      </c>
      <c r="B166" s="45">
        <f t="shared" si="4"/>
        <v>240</v>
      </c>
      <c r="C166" s="31">
        <v>18</v>
      </c>
      <c r="D166" s="31">
        <v>222</v>
      </c>
    </row>
    <row r="167" spans="1:9" ht="15" customHeight="1" x14ac:dyDescent="0.25">
      <c r="A167" s="46" t="s">
        <v>4</v>
      </c>
      <c r="B167" s="45">
        <f t="shared" si="4"/>
        <v>151</v>
      </c>
      <c r="C167" s="31">
        <v>10</v>
      </c>
      <c r="D167" s="31">
        <v>141</v>
      </c>
    </row>
    <row r="168" spans="1:9" ht="15" customHeight="1" x14ac:dyDescent="0.25">
      <c r="A168" s="46" t="s">
        <v>5</v>
      </c>
      <c r="B168" s="45">
        <f t="shared" si="4"/>
        <v>0</v>
      </c>
      <c r="C168" s="31">
        <v>0</v>
      </c>
      <c r="D168" s="31">
        <v>0</v>
      </c>
    </row>
    <row r="169" spans="1:9" ht="15" customHeight="1" x14ac:dyDescent="0.25">
      <c r="A169" s="46" t="s">
        <v>6</v>
      </c>
      <c r="B169" s="45">
        <f t="shared" si="4"/>
        <v>0</v>
      </c>
      <c r="C169" s="31">
        <v>0</v>
      </c>
      <c r="D169" s="31">
        <v>0</v>
      </c>
    </row>
    <row r="170" spans="1:9" ht="15" customHeight="1" x14ac:dyDescent="0.25">
      <c r="A170" s="46" t="s">
        <v>7</v>
      </c>
      <c r="B170" s="45">
        <f t="shared" si="4"/>
        <v>0</v>
      </c>
      <c r="C170" s="31">
        <v>0</v>
      </c>
      <c r="D170" s="31">
        <v>0</v>
      </c>
    </row>
    <row r="171" spans="1:9" ht="15" customHeight="1" x14ac:dyDescent="0.25">
      <c r="A171" s="46" t="s">
        <v>8</v>
      </c>
      <c r="B171" s="45">
        <f t="shared" si="4"/>
        <v>0</v>
      </c>
      <c r="C171" s="31">
        <v>0</v>
      </c>
      <c r="D171" s="31">
        <v>0</v>
      </c>
    </row>
    <row r="172" spans="1:9" ht="15" customHeight="1" x14ac:dyDescent="0.25">
      <c r="A172" s="46" t="s">
        <v>9</v>
      </c>
      <c r="B172" s="45">
        <f t="shared" si="4"/>
        <v>149</v>
      </c>
      <c r="C172" s="31">
        <v>18</v>
      </c>
      <c r="D172" s="31">
        <v>131</v>
      </c>
    </row>
    <row r="173" spans="1:9" ht="15" customHeight="1" x14ac:dyDescent="0.25">
      <c r="A173" s="46" t="s">
        <v>10</v>
      </c>
      <c r="B173" s="45">
        <f t="shared" si="4"/>
        <v>225</v>
      </c>
      <c r="C173" s="31">
        <v>33</v>
      </c>
      <c r="D173" s="31">
        <v>192</v>
      </c>
    </row>
    <row r="174" spans="1:9" ht="15" customHeight="1" x14ac:dyDescent="0.25">
      <c r="A174" s="46" t="s">
        <v>11</v>
      </c>
      <c r="B174" s="45">
        <f t="shared" si="4"/>
        <v>208</v>
      </c>
      <c r="C174" s="31">
        <v>23</v>
      </c>
      <c r="D174" s="31">
        <v>185</v>
      </c>
    </row>
    <row r="175" spans="1:9" ht="15" customHeight="1" x14ac:dyDescent="0.25">
      <c r="A175" s="46" t="s">
        <v>12</v>
      </c>
      <c r="B175" s="45">
        <f t="shared" si="4"/>
        <v>268</v>
      </c>
      <c r="C175" s="31">
        <v>26</v>
      </c>
      <c r="D175" s="31">
        <v>242</v>
      </c>
    </row>
    <row r="176" spans="1:9" ht="15" hidden="1" customHeight="1" x14ac:dyDescent="0.25">
      <c r="A176" s="47" t="s">
        <v>13</v>
      </c>
      <c r="B176" s="48">
        <f t="shared" si="4"/>
        <v>0</v>
      </c>
      <c r="C176" s="49"/>
      <c r="D176" s="49"/>
    </row>
    <row r="177" spans="1:15" ht="15" customHeight="1" x14ac:dyDescent="0.25">
      <c r="A177" s="50" t="s">
        <v>1</v>
      </c>
      <c r="B177" s="51">
        <f>SUM(B165:B176)</f>
        <v>1522</v>
      </c>
      <c r="C177" s="51">
        <f>SUM(C165:C176)</f>
        <v>147</v>
      </c>
      <c r="D177" s="51">
        <f>SUM(D165:D176)</f>
        <v>1375</v>
      </c>
    </row>
    <row r="178" spans="1:15" ht="15" customHeight="1" thickBot="1" x14ac:dyDescent="0.3">
      <c r="A178" s="52" t="s">
        <v>15</v>
      </c>
      <c r="B178" s="53">
        <f>SUM(C178:D178)</f>
        <v>1</v>
      </c>
      <c r="C178" s="53">
        <f>IF($B$177=0,"",C177/$B$177)</f>
        <v>9.6583442838370559E-2</v>
      </c>
      <c r="D178" s="53">
        <f>IF($B$177=0,"",D177/$B$177)</f>
        <v>0.90341655716162939</v>
      </c>
    </row>
    <row r="179" spans="1:15" ht="12.75" x14ac:dyDescent="0.2"/>
    <row r="180" spans="1:15" ht="21.75" customHeight="1" x14ac:dyDescent="0.2">
      <c r="A180" s="126" t="s">
        <v>56</v>
      </c>
      <c r="B180" s="126"/>
      <c r="C180" s="126"/>
      <c r="D180" s="126"/>
      <c r="E180" s="126"/>
      <c r="F180" s="54"/>
      <c r="G180" s="54"/>
      <c r="H180" s="54"/>
      <c r="I180" s="54"/>
      <c r="J180" s="54"/>
      <c r="K180" s="54"/>
      <c r="L180" s="54"/>
      <c r="M180" s="54"/>
      <c r="N180" s="54"/>
      <c r="O180" s="54"/>
    </row>
    <row r="181" spans="1:15" ht="21.75" customHeight="1" thickBot="1" x14ac:dyDescent="0.25">
      <c r="A181" s="113"/>
      <c r="B181" s="113"/>
      <c r="C181" s="113"/>
      <c r="D181" s="113"/>
      <c r="E181" s="113"/>
      <c r="F181" s="54"/>
      <c r="G181" s="54"/>
      <c r="H181" s="54"/>
      <c r="I181" s="54"/>
      <c r="J181" s="54"/>
      <c r="K181" s="54"/>
      <c r="L181" s="54"/>
      <c r="M181" s="54"/>
      <c r="N181" s="54"/>
      <c r="O181" s="54"/>
    </row>
    <row r="182" spans="1:15" ht="15" customHeight="1" x14ac:dyDescent="0.2">
      <c r="A182" s="55"/>
      <c r="B182" s="55"/>
      <c r="C182" s="55"/>
      <c r="D182" s="55"/>
      <c r="E182" s="55"/>
    </row>
    <row r="183" spans="1:15" ht="15" customHeight="1" x14ac:dyDescent="0.2">
      <c r="A183" s="103" t="s">
        <v>21</v>
      </c>
      <c r="B183" s="127" t="s">
        <v>1</v>
      </c>
      <c r="C183" s="114" t="s">
        <v>57</v>
      </c>
      <c r="D183" s="114"/>
      <c r="E183" s="114"/>
    </row>
    <row r="184" spans="1:15" ht="15" customHeight="1" x14ac:dyDescent="0.2">
      <c r="A184" s="103"/>
      <c r="B184" s="127"/>
      <c r="C184" s="25" t="s">
        <v>23</v>
      </c>
      <c r="D184" s="26" t="s">
        <v>22</v>
      </c>
      <c r="E184" s="25" t="s">
        <v>25</v>
      </c>
    </row>
    <row r="185" spans="1:15" ht="15" customHeight="1" x14ac:dyDescent="0.25">
      <c r="A185" s="44" t="s">
        <v>2</v>
      </c>
      <c r="B185" s="45">
        <f t="shared" ref="B185:B196" si="5">SUM(C185:E185)</f>
        <v>281</v>
      </c>
      <c r="C185" s="30">
        <v>131</v>
      </c>
      <c r="D185" s="30">
        <v>149</v>
      </c>
      <c r="E185" s="30">
        <v>1</v>
      </c>
    </row>
    <row r="186" spans="1:15" ht="15" customHeight="1" x14ac:dyDescent="0.25">
      <c r="A186" s="46" t="s">
        <v>3</v>
      </c>
      <c r="B186" s="45">
        <f t="shared" si="5"/>
        <v>240</v>
      </c>
      <c r="C186" s="31">
        <v>110</v>
      </c>
      <c r="D186" s="31">
        <v>129</v>
      </c>
      <c r="E186" s="31">
        <v>1</v>
      </c>
    </row>
    <row r="187" spans="1:15" ht="15" customHeight="1" x14ac:dyDescent="0.25">
      <c r="A187" s="46" t="s">
        <v>4</v>
      </c>
      <c r="B187" s="45">
        <f t="shared" si="5"/>
        <v>151</v>
      </c>
      <c r="C187" s="31">
        <v>66</v>
      </c>
      <c r="D187" s="31">
        <v>85</v>
      </c>
      <c r="E187" s="31">
        <v>0</v>
      </c>
    </row>
    <row r="188" spans="1:15" ht="15" customHeight="1" x14ac:dyDescent="0.25">
      <c r="A188" s="46" t="s">
        <v>5</v>
      </c>
      <c r="B188" s="45">
        <f t="shared" si="5"/>
        <v>0</v>
      </c>
      <c r="C188" s="31">
        <v>0</v>
      </c>
      <c r="D188" s="31">
        <v>0</v>
      </c>
      <c r="E188" s="31">
        <v>0</v>
      </c>
    </row>
    <row r="189" spans="1:15" ht="15" customHeight="1" x14ac:dyDescent="0.25">
      <c r="A189" s="46" t="s">
        <v>6</v>
      </c>
      <c r="B189" s="45">
        <f t="shared" si="5"/>
        <v>0</v>
      </c>
      <c r="C189" s="31">
        <v>0</v>
      </c>
      <c r="D189" s="31">
        <v>0</v>
      </c>
      <c r="E189" s="31">
        <v>0</v>
      </c>
    </row>
    <row r="190" spans="1:15" ht="15" customHeight="1" x14ac:dyDescent="0.25">
      <c r="A190" s="46" t="s">
        <v>7</v>
      </c>
      <c r="B190" s="45">
        <f t="shared" si="5"/>
        <v>0</v>
      </c>
      <c r="C190" s="31">
        <v>0</v>
      </c>
      <c r="D190" s="31">
        <v>0</v>
      </c>
      <c r="E190" s="31">
        <v>0</v>
      </c>
    </row>
    <row r="191" spans="1:15" ht="15" customHeight="1" x14ac:dyDescent="0.25">
      <c r="A191" s="46" t="s">
        <v>8</v>
      </c>
      <c r="B191" s="45">
        <f t="shared" si="5"/>
        <v>0</v>
      </c>
      <c r="C191" s="31">
        <v>0</v>
      </c>
      <c r="D191" s="31">
        <v>0</v>
      </c>
      <c r="E191" s="31">
        <v>0</v>
      </c>
    </row>
    <row r="192" spans="1:15" ht="15" customHeight="1" x14ac:dyDescent="0.25">
      <c r="A192" s="46" t="s">
        <v>9</v>
      </c>
      <c r="B192" s="45">
        <f t="shared" si="5"/>
        <v>149</v>
      </c>
      <c r="C192" s="31">
        <v>69</v>
      </c>
      <c r="D192" s="31">
        <v>79</v>
      </c>
      <c r="E192" s="31">
        <v>1</v>
      </c>
    </row>
    <row r="193" spans="1:5" ht="15" customHeight="1" x14ac:dyDescent="0.25">
      <c r="A193" s="46" t="s">
        <v>10</v>
      </c>
      <c r="B193" s="45">
        <f t="shared" si="5"/>
        <v>225</v>
      </c>
      <c r="C193" s="31">
        <v>77</v>
      </c>
      <c r="D193" s="31">
        <v>142</v>
      </c>
      <c r="E193" s="31">
        <v>6</v>
      </c>
    </row>
    <row r="194" spans="1:5" ht="15" customHeight="1" x14ac:dyDescent="0.25">
      <c r="A194" s="46" t="s">
        <v>11</v>
      </c>
      <c r="B194" s="45">
        <f t="shared" si="5"/>
        <v>208</v>
      </c>
      <c r="C194" s="31">
        <v>90</v>
      </c>
      <c r="D194" s="31">
        <v>112</v>
      </c>
      <c r="E194" s="31">
        <v>6</v>
      </c>
    </row>
    <row r="195" spans="1:5" ht="15" customHeight="1" x14ac:dyDescent="0.25">
      <c r="A195" s="46" t="s">
        <v>12</v>
      </c>
      <c r="B195" s="45">
        <f t="shared" si="5"/>
        <v>268</v>
      </c>
      <c r="C195" s="31">
        <v>113</v>
      </c>
      <c r="D195" s="31">
        <v>145</v>
      </c>
      <c r="E195" s="31">
        <v>10</v>
      </c>
    </row>
    <row r="196" spans="1:5" ht="15" hidden="1" customHeight="1" x14ac:dyDescent="0.25">
      <c r="A196" s="56" t="s">
        <v>13</v>
      </c>
      <c r="B196" s="57">
        <f t="shared" si="5"/>
        <v>0</v>
      </c>
      <c r="C196" s="33"/>
      <c r="D196" s="33"/>
      <c r="E196" s="33"/>
    </row>
    <row r="197" spans="1:5" ht="15" customHeight="1" x14ac:dyDescent="0.25">
      <c r="A197" s="34" t="s">
        <v>1</v>
      </c>
      <c r="B197" s="51">
        <f>SUM(B185:B196)</f>
        <v>1522</v>
      </c>
      <c r="C197" s="51">
        <f>SUM(C185:C196)</f>
        <v>656</v>
      </c>
      <c r="D197" s="51">
        <f>SUM(D185:D196)</f>
        <v>841</v>
      </c>
      <c r="E197" s="51">
        <f>SUM(E185:E196)</f>
        <v>25</v>
      </c>
    </row>
    <row r="198" spans="1:5" ht="15" customHeight="1" thickBot="1" x14ac:dyDescent="0.3">
      <c r="A198" s="93" t="s">
        <v>15</v>
      </c>
      <c r="B198" s="53">
        <f>SUM(C198:E198)</f>
        <v>1</v>
      </c>
      <c r="C198" s="53">
        <f>IF($B$197=0,"",C197/$B$197)</f>
        <v>0.43101182654402104</v>
      </c>
      <c r="D198" s="53">
        <f>IF($B$197=0,"",D197/$B$197)</f>
        <v>0.55256241787122207</v>
      </c>
      <c r="E198" s="53">
        <f>IF($B$197=0,"",E197/$B$197)</f>
        <v>1.6425755584756899E-2</v>
      </c>
    </row>
    <row r="200" spans="1:5" ht="15.75" customHeight="1" x14ac:dyDescent="0.2"/>
    <row r="201" spans="1:5" ht="15.75" customHeight="1" x14ac:dyDescent="0.2"/>
    <row r="202" spans="1:5" ht="15.75" hidden="1" customHeight="1" x14ac:dyDescent="0.2"/>
    <row r="203" spans="1:5" ht="15.75" hidden="1" customHeight="1" x14ac:dyDescent="0.2"/>
    <row r="204" spans="1:5" ht="15.75" hidden="1" customHeight="1" x14ac:dyDescent="0.2"/>
    <row r="205" spans="1:5" ht="15.75" hidden="1" customHeight="1" x14ac:dyDescent="0.2"/>
    <row r="206" spans="1:5" ht="15.75" hidden="1" customHeight="1" x14ac:dyDescent="0.2"/>
    <row r="207" spans="1:5" ht="15.75" hidden="1" customHeight="1" x14ac:dyDescent="0.2"/>
    <row r="208" spans="1:5" ht="15.75" hidden="1" customHeight="1" x14ac:dyDescent="0.2"/>
    <row r="209" spans="1:15" ht="15.75" hidden="1" customHeight="1" x14ac:dyDescent="0.2"/>
    <row r="210" spans="1:15" ht="15.75" hidden="1" customHeight="1" x14ac:dyDescent="0.2"/>
    <row r="211" spans="1:15" ht="15.75" hidden="1" customHeight="1" x14ac:dyDescent="0.2"/>
    <row r="212" spans="1:15" ht="15.75" hidden="1" customHeight="1" x14ac:dyDescent="0.2"/>
    <row r="213" spans="1:15" ht="15.75" hidden="1" customHeight="1" x14ac:dyDescent="0.2"/>
    <row r="214" spans="1:15" ht="15.75" hidden="1" customHeight="1" x14ac:dyDescent="0.2"/>
    <row r="215" spans="1:15" ht="12.75" hidden="1" x14ac:dyDescent="0.2"/>
    <row r="216" spans="1:15" ht="12.75" hidden="1" x14ac:dyDescent="0.2"/>
    <row r="217" spans="1:15" ht="12.75" x14ac:dyDescent="0.2">
      <c r="A217" s="2" t="s">
        <v>58</v>
      </c>
    </row>
    <row r="218" spans="1:15" ht="12.75" x14ac:dyDescent="0.2">
      <c r="A218" s="37" t="s">
        <v>59</v>
      </c>
    </row>
    <row r="219" spans="1:15" ht="12.75" x14ac:dyDescent="0.2"/>
    <row r="220" spans="1:15" ht="21.75" customHeight="1" thickBot="1" x14ac:dyDescent="0.25">
      <c r="A220" s="113" t="s">
        <v>60</v>
      </c>
      <c r="B220" s="113"/>
      <c r="C220" s="113"/>
      <c r="D220" s="113"/>
      <c r="E220" s="113"/>
      <c r="F220" s="113"/>
      <c r="G220" s="113"/>
      <c r="H220" s="113"/>
      <c r="I220" s="113"/>
      <c r="J220" s="7"/>
      <c r="K220" s="7"/>
      <c r="L220" s="7"/>
      <c r="M220" s="7"/>
      <c r="N220" s="7"/>
      <c r="O220" s="7"/>
    </row>
    <row r="221" spans="1:15" ht="12" customHeight="1" x14ac:dyDescent="0.2"/>
    <row r="222" spans="1:15" ht="15" customHeight="1" x14ac:dyDescent="0.2">
      <c r="A222" s="114" t="s">
        <v>61</v>
      </c>
      <c r="B222" s="114"/>
      <c r="C222" s="114"/>
      <c r="D222" s="114"/>
      <c r="E222" s="134"/>
      <c r="F222" s="114" t="s">
        <v>1</v>
      </c>
      <c r="G222" s="114"/>
      <c r="H222" s="135" t="s">
        <v>62</v>
      </c>
      <c r="I222" s="136" t="s">
        <v>15</v>
      </c>
    </row>
    <row r="223" spans="1:15" ht="15" customHeight="1" x14ac:dyDescent="0.2">
      <c r="A223" s="114"/>
      <c r="B223" s="114"/>
      <c r="C223" s="114"/>
      <c r="D223" s="114"/>
      <c r="E223" s="134"/>
      <c r="F223" s="58" t="s">
        <v>16</v>
      </c>
      <c r="G223" s="59" t="s">
        <v>17</v>
      </c>
      <c r="H223" s="135"/>
      <c r="I223" s="136"/>
    </row>
    <row r="224" spans="1:15" ht="14.25" customHeight="1" x14ac:dyDescent="0.2">
      <c r="A224" s="128" t="s">
        <v>63</v>
      </c>
      <c r="B224" s="119" t="s">
        <v>64</v>
      </c>
      <c r="C224" s="119"/>
      <c r="D224" s="119"/>
      <c r="E224" s="119"/>
      <c r="F224" s="98">
        <v>342</v>
      </c>
      <c r="G224" s="98">
        <v>0</v>
      </c>
      <c r="H224" s="130">
        <f>SUM(F224:G228)</f>
        <v>1300</v>
      </c>
      <c r="I224" s="132">
        <v>0.85</v>
      </c>
    </row>
    <row r="225" spans="1:9" ht="14.25" customHeight="1" x14ac:dyDescent="0.2">
      <c r="A225" s="128"/>
      <c r="B225" s="117" t="s">
        <v>65</v>
      </c>
      <c r="C225" s="117"/>
      <c r="D225" s="117"/>
      <c r="E225" s="117"/>
      <c r="F225" s="15">
        <v>32</v>
      </c>
      <c r="G225" s="15">
        <v>0</v>
      </c>
      <c r="H225" s="130"/>
      <c r="I225" s="132"/>
    </row>
    <row r="226" spans="1:9" ht="14.25" customHeight="1" x14ac:dyDescent="0.2">
      <c r="A226" s="128"/>
      <c r="B226" s="117" t="s">
        <v>24</v>
      </c>
      <c r="C226" s="117"/>
      <c r="D226" s="117"/>
      <c r="E226" s="117"/>
      <c r="F226" s="15">
        <v>364</v>
      </c>
      <c r="G226" s="15">
        <v>0</v>
      </c>
      <c r="H226" s="130"/>
      <c r="I226" s="132"/>
    </row>
    <row r="227" spans="1:9" ht="14.25" customHeight="1" x14ac:dyDescent="0.2">
      <c r="A227" s="128"/>
      <c r="B227" s="117" t="s">
        <v>26</v>
      </c>
      <c r="C227" s="117"/>
      <c r="D227" s="117"/>
      <c r="E227" s="117"/>
      <c r="F227" s="15">
        <v>535</v>
      </c>
      <c r="G227" s="15">
        <v>0</v>
      </c>
      <c r="H227" s="130"/>
      <c r="I227" s="132"/>
    </row>
    <row r="228" spans="1:9" ht="14.25" customHeight="1" thickBot="1" x14ac:dyDescent="0.25">
      <c r="A228" s="129"/>
      <c r="B228" s="121" t="s">
        <v>66</v>
      </c>
      <c r="C228" s="121"/>
      <c r="D228" s="121"/>
      <c r="E228" s="121"/>
      <c r="F228" s="60">
        <v>27</v>
      </c>
      <c r="G228" s="60">
        <v>0</v>
      </c>
      <c r="H228" s="131"/>
      <c r="I228" s="133"/>
    </row>
    <row r="229" spans="1:9" ht="33.75" customHeight="1" thickBot="1" x14ac:dyDescent="0.25">
      <c r="A229" s="61" t="s">
        <v>67</v>
      </c>
      <c r="B229" s="121" t="s">
        <v>68</v>
      </c>
      <c r="C229" s="121"/>
      <c r="D229" s="121"/>
      <c r="E229" s="121"/>
      <c r="F229" s="99">
        <v>175</v>
      </c>
      <c r="G229" s="99">
        <v>47</v>
      </c>
      <c r="H229" s="97">
        <f>SUM(F229:G229)</f>
        <v>222</v>
      </c>
      <c r="I229" s="62">
        <v>0.15</v>
      </c>
    </row>
    <row r="230" spans="1:9" ht="15" customHeight="1" x14ac:dyDescent="0.2">
      <c r="A230" s="122" t="s">
        <v>62</v>
      </c>
      <c r="B230" s="122"/>
      <c r="C230" s="122"/>
      <c r="D230" s="122"/>
      <c r="E230" s="122"/>
      <c r="F230" s="63">
        <f>SUM(F224:F229)</f>
        <v>1475</v>
      </c>
      <c r="G230" s="63">
        <f>SUM(G224:G229)</f>
        <v>47</v>
      </c>
      <c r="H230" s="123">
        <f>F230+G230</f>
        <v>1522</v>
      </c>
      <c r="I230" s="123"/>
    </row>
    <row r="231" spans="1:9" ht="15" customHeight="1" thickBot="1" x14ac:dyDescent="0.25">
      <c r="A231" s="124" t="s">
        <v>15</v>
      </c>
      <c r="B231" s="124"/>
      <c r="C231" s="124"/>
      <c r="D231" s="124"/>
      <c r="E231" s="124"/>
      <c r="F231" s="64">
        <f>F230/(F230+G230)</f>
        <v>0.96911957950065708</v>
      </c>
      <c r="G231" s="64">
        <f>G230/(F230+G230)</f>
        <v>3.0880420499342968E-2</v>
      </c>
      <c r="H231" s="123"/>
      <c r="I231" s="123"/>
    </row>
    <row r="232" spans="1:9" ht="15" customHeight="1" x14ac:dyDescent="0.2">
      <c r="A232" s="65" t="s">
        <v>69</v>
      </c>
      <c r="B232" s="66"/>
      <c r="C232" s="66"/>
      <c r="D232" s="66"/>
      <c r="E232" s="66"/>
      <c r="F232" s="67"/>
      <c r="G232" s="67"/>
      <c r="H232" s="68"/>
      <c r="I232" s="69"/>
    </row>
    <row r="233" spans="1:9" ht="11.25" customHeight="1" x14ac:dyDescent="0.2">
      <c r="A233" s="70"/>
      <c r="B233" s="125"/>
      <c r="C233" s="125"/>
      <c r="D233" s="125"/>
      <c r="E233" s="125"/>
      <c r="F233" s="67"/>
      <c r="G233" s="67"/>
      <c r="H233" s="68"/>
      <c r="I233" s="69"/>
    </row>
    <row r="234" spans="1:9" ht="15" customHeight="1" x14ac:dyDescent="0.2">
      <c r="A234" s="126" t="s">
        <v>70</v>
      </c>
      <c r="B234" s="126"/>
      <c r="C234" s="126"/>
      <c r="D234" s="126"/>
      <c r="E234" s="126"/>
      <c r="F234" s="126"/>
      <c r="G234" s="67"/>
      <c r="H234" s="68"/>
      <c r="I234" s="69"/>
    </row>
    <row r="235" spans="1:9" ht="15" customHeight="1" thickBot="1" x14ac:dyDescent="0.25">
      <c r="A235" s="113"/>
      <c r="B235" s="113"/>
      <c r="C235" s="113"/>
      <c r="D235" s="113"/>
      <c r="E235" s="113"/>
      <c r="F235" s="113"/>
      <c r="G235" s="67"/>
      <c r="H235" s="68"/>
      <c r="I235" s="69"/>
    </row>
    <row r="236" spans="1:9" ht="15" customHeight="1" x14ac:dyDescent="0.2">
      <c r="G236" s="67"/>
      <c r="H236" s="68"/>
      <c r="I236" s="69"/>
    </row>
    <row r="237" spans="1:9" ht="15" customHeight="1" x14ac:dyDescent="0.2">
      <c r="A237" s="114" t="s">
        <v>71</v>
      </c>
      <c r="B237" s="127" t="s">
        <v>72</v>
      </c>
      <c r="C237" s="127" t="s">
        <v>73</v>
      </c>
      <c r="D237" s="114" t="s">
        <v>74</v>
      </c>
      <c r="E237" s="127" t="s">
        <v>75</v>
      </c>
      <c r="F237" s="114" t="s">
        <v>76</v>
      </c>
      <c r="G237" s="67"/>
      <c r="H237" s="68"/>
      <c r="I237" s="69"/>
    </row>
    <row r="238" spans="1:9" ht="15" customHeight="1" x14ac:dyDescent="0.2">
      <c r="A238" s="114"/>
      <c r="B238" s="127"/>
      <c r="C238" s="127"/>
      <c r="D238" s="114"/>
      <c r="E238" s="127"/>
      <c r="F238" s="114"/>
      <c r="G238" s="67"/>
      <c r="H238" s="68"/>
      <c r="I238" s="69"/>
    </row>
    <row r="239" spans="1:9" ht="14.25" customHeight="1" x14ac:dyDescent="0.2">
      <c r="A239" s="119" t="s">
        <v>77</v>
      </c>
      <c r="B239" s="120">
        <v>165</v>
      </c>
      <c r="C239" s="120">
        <v>991</v>
      </c>
      <c r="D239" s="120">
        <v>15</v>
      </c>
      <c r="E239" s="120">
        <v>89</v>
      </c>
      <c r="F239" s="120">
        <v>262</v>
      </c>
      <c r="G239" s="67"/>
      <c r="H239" s="68"/>
      <c r="I239" s="69"/>
    </row>
    <row r="240" spans="1:9" ht="14.25" customHeight="1" x14ac:dyDescent="0.2">
      <c r="A240" s="117"/>
      <c r="B240" s="116"/>
      <c r="C240" s="116"/>
      <c r="D240" s="116"/>
      <c r="E240" s="116"/>
      <c r="F240" s="116"/>
      <c r="G240" s="67"/>
      <c r="H240" s="68"/>
      <c r="I240" s="69"/>
    </row>
    <row r="241" spans="1:15" ht="14.25" customHeight="1" x14ac:dyDescent="0.2">
      <c r="A241" s="117" t="s">
        <v>78</v>
      </c>
      <c r="B241" s="115">
        <v>1109</v>
      </c>
      <c r="C241" s="115">
        <v>298</v>
      </c>
      <c r="D241" s="115">
        <v>52</v>
      </c>
      <c r="E241" s="115">
        <v>30</v>
      </c>
      <c r="F241" s="115">
        <v>33</v>
      </c>
      <c r="G241" s="67"/>
      <c r="H241" s="68"/>
      <c r="I241" s="69"/>
    </row>
    <row r="242" spans="1:15" ht="14.25" customHeight="1" x14ac:dyDescent="0.2">
      <c r="A242" s="117"/>
      <c r="B242" s="116"/>
      <c r="C242" s="116"/>
      <c r="D242" s="116"/>
      <c r="E242" s="116"/>
      <c r="F242" s="116"/>
      <c r="G242" s="67"/>
      <c r="H242" s="68"/>
      <c r="I242" s="69"/>
    </row>
    <row r="243" spans="1:15" ht="14.25" customHeight="1" x14ac:dyDescent="0.2">
      <c r="A243" s="117" t="s">
        <v>79</v>
      </c>
      <c r="B243" s="115">
        <v>1462</v>
      </c>
      <c r="C243" s="115">
        <v>47</v>
      </c>
      <c r="D243" s="115">
        <v>4</v>
      </c>
      <c r="E243" s="115">
        <v>7</v>
      </c>
      <c r="F243" s="115">
        <v>2</v>
      </c>
      <c r="G243" s="67"/>
      <c r="H243" s="68"/>
      <c r="I243" s="69"/>
    </row>
    <row r="244" spans="1:15" ht="14.25" customHeight="1" x14ac:dyDescent="0.2">
      <c r="A244" s="117"/>
      <c r="B244" s="116"/>
      <c r="C244" s="116"/>
      <c r="D244" s="116"/>
      <c r="E244" s="116"/>
      <c r="F244" s="116"/>
      <c r="G244" s="67"/>
      <c r="H244" s="68"/>
      <c r="I244" s="69"/>
    </row>
    <row r="245" spans="1:15" ht="14.25" customHeight="1" x14ac:dyDescent="0.2">
      <c r="A245" s="118" t="s">
        <v>80</v>
      </c>
      <c r="B245" s="115">
        <v>1461</v>
      </c>
      <c r="C245" s="115">
        <v>38</v>
      </c>
      <c r="D245" s="115">
        <v>3</v>
      </c>
      <c r="E245" s="115">
        <v>10</v>
      </c>
      <c r="F245" s="115">
        <v>10</v>
      </c>
      <c r="G245" s="67"/>
      <c r="H245" s="68"/>
      <c r="I245" s="69"/>
    </row>
    <row r="246" spans="1:15" ht="14.25" customHeight="1" x14ac:dyDescent="0.2">
      <c r="A246" s="118"/>
      <c r="B246" s="116"/>
      <c r="C246" s="116"/>
      <c r="D246" s="116"/>
      <c r="E246" s="116"/>
      <c r="F246" s="116"/>
    </row>
    <row r="247" spans="1:15" ht="13.5" customHeight="1" x14ac:dyDescent="0.2"/>
    <row r="248" spans="1:15" ht="29.25" customHeight="1" thickBot="1" x14ac:dyDescent="0.25">
      <c r="A248" s="113" t="s">
        <v>81</v>
      </c>
      <c r="B248" s="113"/>
      <c r="C248" s="113"/>
      <c r="D248" s="113"/>
      <c r="E248" s="113"/>
      <c r="F248" s="7"/>
      <c r="G248" s="7"/>
      <c r="H248" s="7"/>
      <c r="I248" s="7"/>
      <c r="J248" s="7"/>
      <c r="K248" s="7"/>
      <c r="L248" s="7"/>
      <c r="M248" s="7"/>
      <c r="N248" s="7"/>
      <c r="O248" s="7"/>
    </row>
    <row r="249" spans="1:15" ht="9.75" customHeight="1" x14ac:dyDescent="0.2"/>
    <row r="250" spans="1:15" ht="15" customHeight="1" x14ac:dyDescent="0.2">
      <c r="A250" s="91" t="s">
        <v>31</v>
      </c>
      <c r="B250" s="92">
        <v>2019</v>
      </c>
      <c r="C250" s="92">
        <v>2020</v>
      </c>
      <c r="D250" s="114" t="s">
        <v>82</v>
      </c>
      <c r="E250" s="114"/>
    </row>
    <row r="251" spans="1:15" ht="14.25" customHeight="1" x14ac:dyDescent="0.25">
      <c r="A251" s="12" t="s">
        <v>2</v>
      </c>
      <c r="B251" s="71">
        <v>207</v>
      </c>
      <c r="C251" s="30">
        <v>281</v>
      </c>
      <c r="D251" s="104">
        <f t="shared" ref="D251:D263" si="6">C251/B251-1</f>
        <v>0.35748792270531404</v>
      </c>
      <c r="E251" s="104"/>
    </row>
    <row r="252" spans="1:15" ht="14.25" customHeight="1" x14ac:dyDescent="0.25">
      <c r="A252" s="14" t="s">
        <v>3</v>
      </c>
      <c r="B252" s="71">
        <v>207</v>
      </c>
      <c r="C252" s="31">
        <v>240</v>
      </c>
      <c r="D252" s="104">
        <f t="shared" si="6"/>
        <v>0.15942028985507251</v>
      </c>
      <c r="E252" s="104"/>
    </row>
    <row r="253" spans="1:15" ht="14.25" customHeight="1" x14ac:dyDescent="0.25">
      <c r="A253" s="12" t="s">
        <v>4</v>
      </c>
      <c r="B253" s="71">
        <v>221</v>
      </c>
      <c r="C253" s="30">
        <v>151</v>
      </c>
      <c r="D253" s="104">
        <f t="shared" si="6"/>
        <v>-0.31674208144796379</v>
      </c>
      <c r="E253" s="104"/>
    </row>
    <row r="254" spans="1:15" ht="14.25" customHeight="1" x14ac:dyDescent="0.25">
      <c r="A254" s="14" t="s">
        <v>5</v>
      </c>
      <c r="B254" s="71">
        <v>192</v>
      </c>
      <c r="C254" s="30">
        <v>0</v>
      </c>
      <c r="D254" s="104">
        <f t="shared" si="6"/>
        <v>-1</v>
      </c>
      <c r="E254" s="104"/>
    </row>
    <row r="255" spans="1:15" ht="14.25" customHeight="1" x14ac:dyDescent="0.25">
      <c r="A255" s="12" t="s">
        <v>6</v>
      </c>
      <c r="B255" s="71">
        <v>246</v>
      </c>
      <c r="C255" s="30">
        <v>0</v>
      </c>
      <c r="D255" s="104">
        <f t="shared" si="6"/>
        <v>-1</v>
      </c>
      <c r="E255" s="104"/>
    </row>
    <row r="256" spans="1:15" ht="14.25" customHeight="1" x14ac:dyDescent="0.25">
      <c r="A256" s="14" t="s">
        <v>7</v>
      </c>
      <c r="B256" s="71">
        <v>227</v>
      </c>
      <c r="C256" s="30">
        <v>0</v>
      </c>
      <c r="D256" s="104">
        <f t="shared" si="6"/>
        <v>-1</v>
      </c>
      <c r="E256" s="104"/>
    </row>
    <row r="257" spans="1:15" ht="14.25" customHeight="1" x14ac:dyDescent="0.25">
      <c r="A257" s="12" t="s">
        <v>8</v>
      </c>
      <c r="B257" s="71">
        <v>237</v>
      </c>
      <c r="C257" s="30">
        <v>0</v>
      </c>
      <c r="D257" s="104">
        <f t="shared" si="6"/>
        <v>-1</v>
      </c>
      <c r="E257" s="104"/>
    </row>
    <row r="258" spans="1:15" ht="14.25" customHeight="1" x14ac:dyDescent="0.25">
      <c r="A258" s="14" t="s">
        <v>9</v>
      </c>
      <c r="B258" s="71">
        <v>215</v>
      </c>
      <c r="C258" s="30">
        <v>149</v>
      </c>
      <c r="D258" s="104">
        <f t="shared" si="6"/>
        <v>-0.30697674418604648</v>
      </c>
      <c r="E258" s="104"/>
    </row>
    <row r="259" spans="1:15" ht="14.25" customHeight="1" x14ac:dyDescent="0.25">
      <c r="A259" s="14" t="s">
        <v>10</v>
      </c>
      <c r="B259" s="71">
        <v>245</v>
      </c>
      <c r="C259" s="30">
        <v>225</v>
      </c>
      <c r="D259" s="104">
        <f t="shared" si="6"/>
        <v>-8.1632653061224469E-2</v>
      </c>
      <c r="E259" s="104"/>
    </row>
    <row r="260" spans="1:15" ht="14.25" customHeight="1" x14ac:dyDescent="0.25">
      <c r="A260" s="14" t="s">
        <v>11</v>
      </c>
      <c r="B260" s="71">
        <v>217</v>
      </c>
      <c r="C260" s="30">
        <v>208</v>
      </c>
      <c r="D260" s="104">
        <f t="shared" si="6"/>
        <v>-4.1474654377880227E-2</v>
      </c>
      <c r="E260" s="104"/>
    </row>
    <row r="261" spans="1:15" ht="14.25" customHeight="1" x14ac:dyDescent="0.25">
      <c r="A261" s="14" t="s">
        <v>12</v>
      </c>
      <c r="B261" s="72">
        <v>230</v>
      </c>
      <c r="C261" s="31">
        <v>268</v>
      </c>
      <c r="D261" s="104">
        <f t="shared" si="6"/>
        <v>0.16521739130434776</v>
      </c>
      <c r="E261" s="104"/>
    </row>
    <row r="262" spans="1:15" ht="14.25" hidden="1" customHeight="1" x14ac:dyDescent="0.25">
      <c r="A262" s="16" t="s">
        <v>13</v>
      </c>
      <c r="B262" s="18"/>
      <c r="C262" s="18"/>
      <c r="D262" s="105" t="e">
        <f t="shared" si="6"/>
        <v>#DIV/0!</v>
      </c>
      <c r="E262" s="105"/>
    </row>
    <row r="263" spans="1:15" ht="14.25" customHeight="1" x14ac:dyDescent="0.2">
      <c r="A263" s="19" t="s">
        <v>1</v>
      </c>
      <c r="B263" s="20">
        <f>SUM(B251:B262)</f>
        <v>2444</v>
      </c>
      <c r="C263" s="20">
        <f>SUM(C251:C262)</f>
        <v>1522</v>
      </c>
      <c r="D263" s="106">
        <f t="shared" si="6"/>
        <v>-0.37725040916530284</v>
      </c>
      <c r="E263" s="106"/>
    </row>
    <row r="264" spans="1:15" ht="11.25" customHeight="1" x14ac:dyDescent="0.2"/>
    <row r="265" spans="1:15" ht="15" customHeight="1" x14ac:dyDescent="0.2">
      <c r="A265" s="2" t="s">
        <v>58</v>
      </c>
    </row>
    <row r="266" spans="1:15" ht="15" customHeight="1" x14ac:dyDescent="0.2">
      <c r="A266" s="37" t="s">
        <v>111</v>
      </c>
    </row>
    <row r="268" spans="1:15" ht="21.75" customHeight="1" x14ac:dyDescent="0.2">
      <c r="A268" s="107" t="s">
        <v>83</v>
      </c>
      <c r="B268" s="108"/>
      <c r="C268" s="108"/>
      <c r="D268" s="108"/>
      <c r="E268" s="108"/>
      <c r="F268" s="108"/>
      <c r="G268" s="108"/>
      <c r="H268" s="108"/>
      <c r="I268" s="108"/>
      <c r="J268" s="108"/>
      <c r="K268" s="108"/>
      <c r="L268" s="108"/>
      <c r="M268" s="108"/>
      <c r="N268" s="108"/>
      <c r="O268" s="109"/>
    </row>
    <row r="269" spans="1:15" ht="10.5" customHeight="1" x14ac:dyDescent="0.2">
      <c r="A269" s="22"/>
      <c r="B269" s="22"/>
      <c r="C269" s="22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</row>
    <row r="270" spans="1:15" ht="16.5" thickBot="1" x14ac:dyDescent="0.25">
      <c r="A270" s="110" t="s">
        <v>84</v>
      </c>
      <c r="B270" s="111"/>
      <c r="C270" s="111"/>
      <c r="D270" s="111"/>
      <c r="E270" s="111"/>
      <c r="F270" s="112"/>
      <c r="G270" s="9"/>
      <c r="I270" s="110" t="s">
        <v>85</v>
      </c>
      <c r="J270" s="111"/>
      <c r="K270" s="111"/>
      <c r="L270" s="111"/>
      <c r="M270" s="112"/>
      <c r="N270" s="7"/>
    </row>
    <row r="271" spans="1:15" ht="10.5" customHeight="1" x14ac:dyDescent="0.2">
      <c r="A271" s="40"/>
      <c r="B271" s="22"/>
      <c r="C271" s="22"/>
      <c r="D271" s="23"/>
      <c r="E271" s="23"/>
      <c r="F271" s="23"/>
      <c r="G271" s="73"/>
      <c r="H271" s="23"/>
      <c r="I271" s="23"/>
      <c r="J271" s="23"/>
      <c r="K271" s="23"/>
      <c r="L271" s="23"/>
      <c r="M271" s="23"/>
      <c r="N271" s="23"/>
      <c r="O271" s="23"/>
    </row>
    <row r="272" spans="1:15" ht="45.75" customHeight="1" x14ac:dyDescent="0.2">
      <c r="A272" s="91" t="s">
        <v>21</v>
      </c>
      <c r="B272" s="92" t="s">
        <v>1</v>
      </c>
      <c r="C272" s="74" t="s">
        <v>20</v>
      </c>
      <c r="D272" s="74" t="s">
        <v>19</v>
      </c>
      <c r="E272" s="74" t="s">
        <v>18</v>
      </c>
      <c r="F272" s="75" t="s">
        <v>86</v>
      </c>
      <c r="G272" s="76"/>
      <c r="I272" s="91" t="s">
        <v>21</v>
      </c>
      <c r="J272" s="92" t="s">
        <v>1</v>
      </c>
      <c r="K272" s="74" t="s">
        <v>41</v>
      </c>
      <c r="L272" s="74" t="s">
        <v>42</v>
      </c>
      <c r="M272" s="74" t="s">
        <v>43</v>
      </c>
      <c r="N272" s="74" t="s">
        <v>44</v>
      </c>
    </row>
    <row r="273" spans="1:14" ht="13.5" customHeight="1" x14ac:dyDescent="0.25">
      <c r="A273" s="44" t="s">
        <v>2</v>
      </c>
      <c r="B273" s="45">
        <f t="shared" ref="B273:B284" si="7">SUM(C273:F273)</f>
        <v>5687</v>
      </c>
      <c r="C273" s="98">
        <v>152</v>
      </c>
      <c r="D273" s="98">
        <v>1466</v>
      </c>
      <c r="E273" s="98">
        <v>949</v>
      </c>
      <c r="F273" s="98">
        <v>3120</v>
      </c>
      <c r="G273" s="77"/>
      <c r="I273" s="44" t="s">
        <v>2</v>
      </c>
      <c r="J273" s="78">
        <v>5687</v>
      </c>
      <c r="K273" s="95">
        <v>1853</v>
      </c>
      <c r="L273" s="95">
        <v>1299</v>
      </c>
      <c r="M273" s="95">
        <v>1992</v>
      </c>
      <c r="N273" s="95">
        <v>543</v>
      </c>
    </row>
    <row r="274" spans="1:14" ht="13.5" customHeight="1" x14ac:dyDescent="0.25">
      <c r="A274" s="46" t="s">
        <v>3</v>
      </c>
      <c r="B274" s="45">
        <f t="shared" si="7"/>
        <v>5393</v>
      </c>
      <c r="C274" s="15">
        <v>185</v>
      </c>
      <c r="D274" s="15">
        <v>1456</v>
      </c>
      <c r="E274" s="15">
        <v>797</v>
      </c>
      <c r="F274" s="15">
        <v>2955</v>
      </c>
      <c r="G274" s="77"/>
      <c r="I274" s="46" t="s">
        <v>3</v>
      </c>
      <c r="J274" s="78">
        <v>5393</v>
      </c>
      <c r="K274" s="15">
        <v>2116</v>
      </c>
      <c r="L274" s="15">
        <v>1220</v>
      </c>
      <c r="M274" s="15">
        <v>1580</v>
      </c>
      <c r="N274" s="15">
        <v>477</v>
      </c>
    </row>
    <row r="275" spans="1:14" ht="13.5" customHeight="1" x14ac:dyDescent="0.25">
      <c r="A275" s="46" t="s">
        <v>4</v>
      </c>
      <c r="B275" s="45">
        <f t="shared" si="7"/>
        <v>4710</v>
      </c>
      <c r="C275" s="15">
        <v>89</v>
      </c>
      <c r="D275" s="15">
        <v>1330</v>
      </c>
      <c r="E275" s="15">
        <v>836</v>
      </c>
      <c r="F275" s="15">
        <v>2455</v>
      </c>
      <c r="G275" s="77"/>
      <c r="I275" s="46" t="s">
        <v>4</v>
      </c>
      <c r="J275" s="78">
        <v>4710</v>
      </c>
      <c r="K275" s="15">
        <v>2202</v>
      </c>
      <c r="L275" s="15">
        <v>695</v>
      </c>
      <c r="M275" s="15">
        <v>1553</v>
      </c>
      <c r="N275" s="15">
        <v>260</v>
      </c>
    </row>
    <row r="276" spans="1:14" ht="13.5" customHeight="1" x14ac:dyDescent="0.25">
      <c r="A276" s="46" t="s">
        <v>5</v>
      </c>
      <c r="B276" s="45">
        <f t="shared" si="7"/>
        <v>0</v>
      </c>
      <c r="C276" s="15">
        <v>0</v>
      </c>
      <c r="D276" s="15">
        <v>0</v>
      </c>
      <c r="E276" s="15">
        <v>0</v>
      </c>
      <c r="F276" s="15">
        <v>0</v>
      </c>
      <c r="G276" s="77"/>
      <c r="I276" s="46" t="s">
        <v>5</v>
      </c>
      <c r="J276" s="78">
        <v>0</v>
      </c>
      <c r="K276" s="15">
        <v>0</v>
      </c>
      <c r="L276" s="15">
        <v>0</v>
      </c>
      <c r="M276" s="15">
        <v>0</v>
      </c>
      <c r="N276" s="15">
        <v>0</v>
      </c>
    </row>
    <row r="277" spans="1:14" ht="13.5" customHeight="1" x14ac:dyDescent="0.25">
      <c r="A277" s="46" t="s">
        <v>6</v>
      </c>
      <c r="B277" s="45">
        <f t="shared" si="7"/>
        <v>0</v>
      </c>
      <c r="C277" s="15">
        <v>0</v>
      </c>
      <c r="D277" s="15">
        <v>0</v>
      </c>
      <c r="E277" s="15">
        <v>0</v>
      </c>
      <c r="F277" s="15">
        <v>0</v>
      </c>
      <c r="G277" s="77"/>
      <c r="I277" s="46" t="s">
        <v>6</v>
      </c>
      <c r="J277" s="78">
        <v>0</v>
      </c>
      <c r="K277" s="15">
        <v>0</v>
      </c>
      <c r="L277" s="15">
        <v>0</v>
      </c>
      <c r="M277" s="15">
        <v>0</v>
      </c>
      <c r="N277" s="15">
        <v>0</v>
      </c>
    </row>
    <row r="278" spans="1:14" ht="13.5" customHeight="1" x14ac:dyDescent="0.25">
      <c r="A278" s="46" t="s">
        <v>7</v>
      </c>
      <c r="B278" s="45">
        <f t="shared" si="7"/>
        <v>0</v>
      </c>
      <c r="C278" s="15">
        <v>0</v>
      </c>
      <c r="D278" s="15">
        <v>0</v>
      </c>
      <c r="E278" s="15">
        <v>0</v>
      </c>
      <c r="F278" s="15">
        <v>0</v>
      </c>
      <c r="G278" s="77"/>
      <c r="I278" s="46" t="s">
        <v>7</v>
      </c>
      <c r="J278" s="78">
        <v>0</v>
      </c>
      <c r="K278" s="15">
        <v>0</v>
      </c>
      <c r="L278" s="15">
        <v>0</v>
      </c>
      <c r="M278" s="15">
        <v>0</v>
      </c>
      <c r="N278" s="15">
        <v>0</v>
      </c>
    </row>
    <row r="279" spans="1:14" ht="13.5" customHeight="1" x14ac:dyDescent="0.25">
      <c r="A279" s="46" t="s">
        <v>8</v>
      </c>
      <c r="B279" s="45">
        <f t="shared" si="7"/>
        <v>0</v>
      </c>
      <c r="C279" s="15">
        <v>0</v>
      </c>
      <c r="D279" s="15">
        <v>0</v>
      </c>
      <c r="E279" s="15">
        <v>0</v>
      </c>
      <c r="F279" s="15">
        <v>0</v>
      </c>
      <c r="G279" s="77"/>
      <c r="I279" s="46" t="s">
        <v>8</v>
      </c>
      <c r="J279" s="78">
        <v>0</v>
      </c>
      <c r="K279" s="15">
        <v>0</v>
      </c>
      <c r="L279" s="15">
        <v>0</v>
      </c>
      <c r="M279" s="15">
        <v>0</v>
      </c>
      <c r="N279" s="15">
        <v>0</v>
      </c>
    </row>
    <row r="280" spans="1:14" ht="13.5" customHeight="1" x14ac:dyDescent="0.25">
      <c r="A280" s="46" t="s">
        <v>9</v>
      </c>
      <c r="B280" s="45">
        <f t="shared" si="7"/>
        <v>2824</v>
      </c>
      <c r="C280" s="15">
        <v>88</v>
      </c>
      <c r="D280" s="15">
        <v>609</v>
      </c>
      <c r="E280" s="15">
        <v>574</v>
      </c>
      <c r="F280" s="15">
        <v>1553</v>
      </c>
      <c r="G280" s="77"/>
      <c r="I280" s="46" t="s">
        <v>9</v>
      </c>
      <c r="J280" s="78">
        <v>2824</v>
      </c>
      <c r="K280" s="15">
        <v>1269</v>
      </c>
      <c r="L280" s="15">
        <v>936</v>
      </c>
      <c r="M280" s="15">
        <v>619</v>
      </c>
      <c r="N280" s="15">
        <v>0</v>
      </c>
    </row>
    <row r="281" spans="1:14" ht="13.5" customHeight="1" x14ac:dyDescent="0.25">
      <c r="A281" s="46" t="s">
        <v>10</v>
      </c>
      <c r="B281" s="45">
        <f t="shared" si="7"/>
        <v>4481</v>
      </c>
      <c r="C281" s="15">
        <v>184</v>
      </c>
      <c r="D281" s="15">
        <v>1008</v>
      </c>
      <c r="E281" s="15">
        <v>1005</v>
      </c>
      <c r="F281" s="15">
        <v>2284</v>
      </c>
      <c r="G281" s="77"/>
      <c r="I281" s="46" t="s">
        <v>10</v>
      </c>
      <c r="J281" s="78">
        <v>4481</v>
      </c>
      <c r="K281" s="15">
        <v>1948</v>
      </c>
      <c r="L281" s="15">
        <v>1005</v>
      </c>
      <c r="M281" s="15">
        <v>1144</v>
      </c>
      <c r="N281" s="15">
        <v>384</v>
      </c>
    </row>
    <row r="282" spans="1:14" ht="13.5" customHeight="1" x14ac:dyDescent="0.25">
      <c r="A282" s="46" t="s">
        <v>11</v>
      </c>
      <c r="B282" s="45">
        <f t="shared" si="7"/>
        <v>5600</v>
      </c>
      <c r="C282" s="15">
        <v>136</v>
      </c>
      <c r="D282" s="15">
        <v>1344</v>
      </c>
      <c r="E282" s="15">
        <v>936</v>
      </c>
      <c r="F282" s="15">
        <v>3184</v>
      </c>
      <c r="G282" s="77"/>
      <c r="I282" s="46" t="s">
        <v>11</v>
      </c>
      <c r="J282" s="78">
        <v>5600</v>
      </c>
      <c r="K282" s="15">
        <v>2490</v>
      </c>
      <c r="L282" s="15">
        <v>1150</v>
      </c>
      <c r="M282" s="15">
        <v>1243</v>
      </c>
      <c r="N282" s="15">
        <v>717</v>
      </c>
    </row>
    <row r="283" spans="1:14" ht="13.5" customHeight="1" x14ac:dyDescent="0.25">
      <c r="A283" s="46" t="s">
        <v>12</v>
      </c>
      <c r="B283" s="45">
        <f t="shared" si="7"/>
        <v>5527</v>
      </c>
      <c r="C283" s="15">
        <v>183</v>
      </c>
      <c r="D283" s="15">
        <v>1188</v>
      </c>
      <c r="E283" s="15">
        <v>1228</v>
      </c>
      <c r="F283" s="15">
        <v>2928</v>
      </c>
      <c r="G283" s="77"/>
      <c r="I283" s="46" t="s">
        <v>12</v>
      </c>
      <c r="J283" s="78">
        <v>5527</v>
      </c>
      <c r="K283" s="15">
        <v>2571</v>
      </c>
      <c r="L283" s="15">
        <v>979</v>
      </c>
      <c r="M283" s="15">
        <v>1330</v>
      </c>
      <c r="N283" s="15">
        <v>647</v>
      </c>
    </row>
    <row r="284" spans="1:14" ht="13.5" hidden="1" customHeight="1" x14ac:dyDescent="0.25">
      <c r="A284" s="56" t="s">
        <v>13</v>
      </c>
      <c r="B284" s="48">
        <f t="shared" si="7"/>
        <v>0</v>
      </c>
      <c r="C284" s="99"/>
      <c r="D284" s="99"/>
      <c r="E284" s="99"/>
      <c r="F284" s="99"/>
      <c r="G284" s="77"/>
      <c r="I284" s="56" t="s">
        <v>13</v>
      </c>
      <c r="J284" s="79">
        <v>0</v>
      </c>
      <c r="K284" s="94"/>
      <c r="L284" s="94"/>
      <c r="M284" s="94"/>
      <c r="N284" s="94"/>
    </row>
    <row r="285" spans="1:14" ht="13.5" customHeight="1" x14ac:dyDescent="0.25">
      <c r="A285" s="34" t="s">
        <v>1</v>
      </c>
      <c r="B285" s="51">
        <f>SUM(B273:B284)</f>
        <v>34222</v>
      </c>
      <c r="C285" s="51">
        <f>SUM(C273:C284)</f>
        <v>1017</v>
      </c>
      <c r="D285" s="51">
        <f>SUM(D273:D284)</f>
        <v>8401</v>
      </c>
      <c r="E285" s="51">
        <f>SUM(E273:E284)</f>
        <v>6325</v>
      </c>
      <c r="F285" s="51">
        <f>SUM(F273:F284)</f>
        <v>18479</v>
      </c>
      <c r="G285" s="80"/>
      <c r="I285" s="34" t="s">
        <v>1</v>
      </c>
      <c r="J285" s="51">
        <v>34222</v>
      </c>
      <c r="K285" s="51">
        <v>14449</v>
      </c>
      <c r="L285" s="51">
        <v>7284</v>
      </c>
      <c r="M285" s="51">
        <v>9461</v>
      </c>
      <c r="N285" s="51">
        <v>3028</v>
      </c>
    </row>
    <row r="286" spans="1:14" ht="13.5" customHeight="1" thickBot="1" x14ac:dyDescent="0.3">
      <c r="A286" s="36" t="s">
        <v>15</v>
      </c>
      <c r="B286" s="53">
        <v>1</v>
      </c>
      <c r="C286" s="53">
        <v>2.9717725439775584E-2</v>
      </c>
      <c r="D286" s="53">
        <v>0.24548536029454737</v>
      </c>
      <c r="E286" s="53">
        <v>0.1848226287183683</v>
      </c>
      <c r="F286" s="53">
        <v>0.53997428554730875</v>
      </c>
      <c r="G286" s="81"/>
      <c r="I286" s="36" t="s">
        <v>15</v>
      </c>
      <c r="J286" s="53">
        <v>1</v>
      </c>
      <c r="K286" s="53">
        <v>0.42221378060896497</v>
      </c>
      <c r="L286" s="53">
        <v>0.21284553795803868</v>
      </c>
      <c r="M286" s="53">
        <v>0.27645958739991816</v>
      </c>
      <c r="N286" s="53">
        <v>8.8481094033078134E-2</v>
      </c>
    </row>
    <row r="287" spans="1:14" ht="12" customHeight="1" x14ac:dyDescent="0.2"/>
    <row r="288" spans="1:14" ht="16.5" thickBot="1" x14ac:dyDescent="0.25">
      <c r="A288" s="100" t="s">
        <v>87</v>
      </c>
      <c r="B288" s="101"/>
      <c r="C288" s="101"/>
      <c r="D288" s="101"/>
      <c r="E288" s="101"/>
      <c r="F288" s="102"/>
      <c r="G288" s="82"/>
      <c r="H288" s="82"/>
      <c r="I288" s="82"/>
    </row>
    <row r="289" spans="1:9" ht="12" customHeight="1" x14ac:dyDescent="0.2"/>
    <row r="290" spans="1:9" ht="15" customHeight="1" x14ac:dyDescent="0.2">
      <c r="A290" s="103" t="s">
        <v>88</v>
      </c>
      <c r="B290" s="103"/>
      <c r="C290" s="103"/>
      <c r="D290" s="103"/>
      <c r="E290" s="83" t="s">
        <v>1</v>
      </c>
      <c r="F290" s="75" t="s">
        <v>20</v>
      </c>
      <c r="G290" s="75" t="s">
        <v>19</v>
      </c>
      <c r="H290" s="84" t="s">
        <v>18</v>
      </c>
      <c r="I290" s="75" t="s">
        <v>89</v>
      </c>
    </row>
    <row r="291" spans="1:9" ht="13.5" customHeight="1" x14ac:dyDescent="0.25">
      <c r="A291" s="85" t="s">
        <v>90</v>
      </c>
      <c r="B291" s="85"/>
      <c r="C291" s="85"/>
      <c r="D291" s="85"/>
      <c r="E291" s="45">
        <v>1522</v>
      </c>
      <c r="F291" s="95">
        <v>1017</v>
      </c>
      <c r="G291" s="95">
        <v>303</v>
      </c>
      <c r="H291" s="95">
        <v>79</v>
      </c>
      <c r="I291" s="95">
        <v>123</v>
      </c>
    </row>
    <row r="292" spans="1:9" ht="13.5" customHeight="1" x14ac:dyDescent="0.25">
      <c r="A292" s="86" t="s">
        <v>91</v>
      </c>
      <c r="B292" s="86"/>
      <c r="C292" s="86"/>
      <c r="D292" s="86"/>
      <c r="E292" s="87">
        <v>1522</v>
      </c>
      <c r="F292" s="15">
        <v>0</v>
      </c>
      <c r="G292" s="15">
        <v>1414</v>
      </c>
      <c r="H292" s="15">
        <v>1</v>
      </c>
      <c r="I292" s="15">
        <v>107</v>
      </c>
    </row>
    <row r="293" spans="1:9" ht="13.5" customHeight="1" x14ac:dyDescent="0.25">
      <c r="A293" s="86" t="s">
        <v>92</v>
      </c>
      <c r="B293" s="86"/>
      <c r="C293" s="86"/>
      <c r="D293" s="86"/>
      <c r="E293" s="87">
        <v>2455</v>
      </c>
      <c r="F293" s="15">
        <v>0</v>
      </c>
      <c r="G293" s="15">
        <v>2455</v>
      </c>
      <c r="H293" s="15">
        <v>0</v>
      </c>
      <c r="I293" s="15">
        <v>0</v>
      </c>
    </row>
    <row r="294" spans="1:9" ht="13.5" customHeight="1" x14ac:dyDescent="0.25">
      <c r="A294" s="86" t="s">
        <v>93</v>
      </c>
      <c r="B294" s="86"/>
      <c r="C294" s="86"/>
      <c r="D294" s="86"/>
      <c r="E294" s="87">
        <v>2297</v>
      </c>
      <c r="F294" s="15">
        <v>0</v>
      </c>
      <c r="G294" s="15">
        <v>1248</v>
      </c>
      <c r="H294" s="15">
        <v>749</v>
      </c>
      <c r="I294" s="15">
        <v>300</v>
      </c>
    </row>
    <row r="295" spans="1:9" ht="13.5" customHeight="1" x14ac:dyDescent="0.25">
      <c r="A295" s="86" t="s">
        <v>94</v>
      </c>
      <c r="B295" s="86"/>
      <c r="C295" s="86"/>
      <c r="D295" s="86"/>
      <c r="E295" s="87">
        <v>1522</v>
      </c>
      <c r="F295" s="15">
        <v>0</v>
      </c>
      <c r="G295" s="15">
        <v>132</v>
      </c>
      <c r="H295" s="15">
        <v>1294</v>
      </c>
      <c r="I295" s="15">
        <v>96</v>
      </c>
    </row>
    <row r="296" spans="1:9" ht="13.5" customHeight="1" x14ac:dyDescent="0.25">
      <c r="A296" s="86" t="s">
        <v>95</v>
      </c>
      <c r="B296" s="86"/>
      <c r="C296" s="86"/>
      <c r="D296" s="86"/>
      <c r="E296" s="87">
        <v>374</v>
      </c>
      <c r="F296" s="15">
        <v>0</v>
      </c>
      <c r="G296" s="15">
        <v>0</v>
      </c>
      <c r="H296" s="15">
        <v>374</v>
      </c>
      <c r="I296" s="15">
        <v>0</v>
      </c>
    </row>
    <row r="297" spans="1:9" ht="13.5" customHeight="1" x14ac:dyDescent="0.25">
      <c r="A297" s="86" t="s">
        <v>96</v>
      </c>
      <c r="B297" s="86"/>
      <c r="C297" s="86"/>
      <c r="D297" s="86"/>
      <c r="E297" s="87">
        <v>657</v>
      </c>
      <c r="F297" s="15">
        <v>0</v>
      </c>
      <c r="G297" s="15">
        <v>2</v>
      </c>
      <c r="H297" s="15">
        <v>652</v>
      </c>
      <c r="I297" s="15">
        <v>3</v>
      </c>
    </row>
    <row r="298" spans="1:9" ht="13.5" customHeight="1" x14ac:dyDescent="0.25">
      <c r="A298" s="86" t="s">
        <v>97</v>
      </c>
      <c r="B298" s="86"/>
      <c r="C298" s="86"/>
      <c r="D298" s="86"/>
      <c r="E298" s="87">
        <v>863</v>
      </c>
      <c r="F298" s="15">
        <v>0</v>
      </c>
      <c r="G298" s="15">
        <v>2</v>
      </c>
      <c r="H298" s="15">
        <v>857</v>
      </c>
      <c r="I298" s="15">
        <v>4</v>
      </c>
    </row>
    <row r="299" spans="1:9" ht="13.5" customHeight="1" x14ac:dyDescent="0.25">
      <c r="A299" s="86" t="s">
        <v>98</v>
      </c>
      <c r="B299" s="86"/>
      <c r="C299" s="86"/>
      <c r="D299" s="86"/>
      <c r="E299" s="87">
        <v>1245</v>
      </c>
      <c r="F299" s="15">
        <v>0</v>
      </c>
      <c r="G299" s="15">
        <v>1245</v>
      </c>
      <c r="H299" s="15">
        <v>0</v>
      </c>
      <c r="I299" s="15">
        <v>0</v>
      </c>
    </row>
    <row r="300" spans="1:9" ht="13.5" customHeight="1" x14ac:dyDescent="0.25">
      <c r="A300" s="86" t="s">
        <v>99</v>
      </c>
      <c r="B300" s="86"/>
      <c r="C300" s="86"/>
      <c r="D300" s="86"/>
      <c r="E300" s="87">
        <v>962</v>
      </c>
      <c r="F300" s="15">
        <v>0</v>
      </c>
      <c r="G300" s="15">
        <v>0</v>
      </c>
      <c r="H300" s="15">
        <v>962</v>
      </c>
      <c r="I300" s="15">
        <v>0</v>
      </c>
    </row>
    <row r="301" spans="1:9" ht="13.5" customHeight="1" x14ac:dyDescent="0.25">
      <c r="A301" s="86" t="s">
        <v>100</v>
      </c>
      <c r="B301" s="86"/>
      <c r="C301" s="86"/>
      <c r="D301" s="86"/>
      <c r="E301" s="87">
        <v>1512</v>
      </c>
      <c r="F301" s="15">
        <v>0</v>
      </c>
      <c r="G301" s="15">
        <v>0</v>
      </c>
      <c r="H301" s="15">
        <v>0</v>
      </c>
      <c r="I301" s="15">
        <v>1512</v>
      </c>
    </row>
    <row r="302" spans="1:9" ht="13.5" customHeight="1" x14ac:dyDescent="0.25">
      <c r="A302" s="86" t="s">
        <v>101</v>
      </c>
      <c r="B302" s="86"/>
      <c r="C302" s="86"/>
      <c r="D302" s="86"/>
      <c r="E302" s="87">
        <v>773</v>
      </c>
      <c r="F302" s="15">
        <v>0</v>
      </c>
      <c r="G302" s="15">
        <v>1</v>
      </c>
      <c r="H302" s="15">
        <v>0</v>
      </c>
      <c r="I302" s="15">
        <v>772</v>
      </c>
    </row>
    <row r="303" spans="1:9" ht="13.5" customHeight="1" x14ac:dyDescent="0.25">
      <c r="A303" s="86" t="s">
        <v>102</v>
      </c>
      <c r="B303" s="86"/>
      <c r="C303" s="86"/>
      <c r="D303" s="86"/>
      <c r="E303" s="87">
        <v>941</v>
      </c>
      <c r="F303" s="15">
        <v>0</v>
      </c>
      <c r="G303" s="15">
        <v>0</v>
      </c>
      <c r="H303" s="15">
        <v>0</v>
      </c>
      <c r="I303" s="15">
        <v>941</v>
      </c>
    </row>
    <row r="304" spans="1:9" ht="13.5" customHeight="1" x14ac:dyDescent="0.25">
      <c r="A304" s="86" t="s">
        <v>103</v>
      </c>
      <c r="B304" s="86"/>
      <c r="C304" s="86"/>
      <c r="D304" s="86"/>
      <c r="E304" s="87">
        <v>716</v>
      </c>
      <c r="F304" s="15">
        <v>0</v>
      </c>
      <c r="G304" s="15">
        <v>0</v>
      </c>
      <c r="H304" s="15">
        <v>0</v>
      </c>
      <c r="I304" s="15">
        <v>716</v>
      </c>
    </row>
    <row r="305" spans="1:9" ht="13.5" customHeight="1" x14ac:dyDescent="0.25">
      <c r="A305" s="86" t="s">
        <v>104</v>
      </c>
      <c r="B305" s="86"/>
      <c r="C305" s="86"/>
      <c r="D305" s="86"/>
      <c r="E305" s="87">
        <v>244</v>
      </c>
      <c r="F305" s="15">
        <v>0</v>
      </c>
      <c r="G305" s="15">
        <v>51</v>
      </c>
      <c r="H305" s="15">
        <v>175</v>
      </c>
      <c r="I305" s="15">
        <v>18</v>
      </c>
    </row>
    <row r="306" spans="1:9" ht="13.5" customHeight="1" x14ac:dyDescent="0.25">
      <c r="A306" s="86" t="s">
        <v>105</v>
      </c>
      <c r="B306" s="86"/>
      <c r="C306" s="86"/>
      <c r="D306" s="86"/>
      <c r="E306" s="87">
        <v>10171</v>
      </c>
      <c r="F306" s="15">
        <v>0</v>
      </c>
      <c r="G306" s="15">
        <v>0</v>
      </c>
      <c r="H306" s="15">
        <v>0</v>
      </c>
      <c r="I306" s="15">
        <v>10171</v>
      </c>
    </row>
    <row r="307" spans="1:9" ht="13.5" customHeight="1" x14ac:dyDescent="0.25">
      <c r="A307" s="86" t="s">
        <v>106</v>
      </c>
      <c r="B307" s="86"/>
      <c r="C307" s="86"/>
      <c r="D307" s="86"/>
      <c r="E307" s="87">
        <v>1400</v>
      </c>
      <c r="F307" s="15">
        <v>0</v>
      </c>
      <c r="G307" s="15">
        <v>413</v>
      </c>
      <c r="H307" s="15">
        <v>5</v>
      </c>
      <c r="I307" s="15">
        <v>982</v>
      </c>
    </row>
    <row r="308" spans="1:9" ht="13.5" customHeight="1" x14ac:dyDescent="0.25">
      <c r="A308" s="86" t="s">
        <v>107</v>
      </c>
      <c r="B308" s="86"/>
      <c r="C308" s="86"/>
      <c r="D308" s="86"/>
      <c r="E308" s="87">
        <v>80</v>
      </c>
      <c r="F308" s="15">
        <v>0</v>
      </c>
      <c r="G308" s="15">
        <v>1</v>
      </c>
      <c r="H308" s="15">
        <v>79</v>
      </c>
      <c r="I308" s="15">
        <v>0</v>
      </c>
    </row>
    <row r="309" spans="1:9" ht="13.5" customHeight="1" x14ac:dyDescent="0.25">
      <c r="A309" s="86" t="s">
        <v>108</v>
      </c>
      <c r="B309" s="86"/>
      <c r="C309" s="86"/>
      <c r="D309" s="86"/>
      <c r="E309" s="87">
        <v>622</v>
      </c>
      <c r="F309" s="15">
        <v>0</v>
      </c>
      <c r="G309" s="15">
        <v>0</v>
      </c>
      <c r="H309" s="15">
        <v>0</v>
      </c>
      <c r="I309" s="15">
        <v>622</v>
      </c>
    </row>
    <row r="310" spans="1:9" ht="13.5" customHeight="1" x14ac:dyDescent="0.25">
      <c r="A310" s="86" t="s">
        <v>109</v>
      </c>
      <c r="B310" s="86"/>
      <c r="C310" s="86"/>
      <c r="D310" s="86"/>
      <c r="E310" s="87">
        <v>109</v>
      </c>
      <c r="F310" s="15">
        <v>0</v>
      </c>
      <c r="G310" s="15">
        <v>108</v>
      </c>
      <c r="H310" s="15">
        <v>0</v>
      </c>
      <c r="I310" s="15">
        <v>1</v>
      </c>
    </row>
    <row r="311" spans="1:9" ht="13.5" customHeight="1" x14ac:dyDescent="0.25">
      <c r="A311" s="88" t="s">
        <v>14</v>
      </c>
      <c r="B311" s="88"/>
      <c r="C311" s="88"/>
      <c r="D311" s="88"/>
      <c r="E311" s="48">
        <v>4235</v>
      </c>
      <c r="F311" s="96">
        <v>0</v>
      </c>
      <c r="G311" s="96">
        <v>1026</v>
      </c>
      <c r="H311" s="96">
        <v>1098</v>
      </c>
      <c r="I311" s="96">
        <v>2111</v>
      </c>
    </row>
    <row r="312" spans="1:9" ht="13.5" customHeight="1" x14ac:dyDescent="0.25">
      <c r="A312" s="34" t="s">
        <v>1</v>
      </c>
      <c r="B312" s="89"/>
      <c r="C312" s="89"/>
      <c r="D312" s="89"/>
      <c r="E312" s="51">
        <v>34222</v>
      </c>
      <c r="F312" s="51">
        <v>1017</v>
      </c>
      <c r="G312" s="51">
        <v>8401</v>
      </c>
      <c r="H312" s="51">
        <v>6325</v>
      </c>
      <c r="I312" s="51">
        <v>18479</v>
      </c>
    </row>
    <row r="313" spans="1:9" ht="15" customHeight="1" thickBot="1" x14ac:dyDescent="0.3">
      <c r="A313" s="36" t="s">
        <v>15</v>
      </c>
      <c r="B313" s="53"/>
      <c r="C313" s="53"/>
      <c r="D313" s="53"/>
      <c r="E313" s="53">
        <v>1</v>
      </c>
      <c r="F313" s="53">
        <v>2.9717725439775584E-2</v>
      </c>
      <c r="G313" s="36">
        <v>0.24548536029454737</v>
      </c>
      <c r="H313" s="53">
        <v>0.1848226287183683</v>
      </c>
      <c r="I313" s="53">
        <v>0.53997428554730875</v>
      </c>
    </row>
    <row r="314" spans="1:9" ht="6" customHeight="1" x14ac:dyDescent="0.2"/>
    <row r="315" spans="1:9" ht="12.75" x14ac:dyDescent="0.2">
      <c r="A315" s="2" t="s">
        <v>110</v>
      </c>
    </row>
    <row r="316" spans="1:9" ht="12.75" x14ac:dyDescent="0.2">
      <c r="A316" s="37" t="s">
        <v>112</v>
      </c>
    </row>
    <row r="317" spans="1:9" ht="12.75" x14ac:dyDescent="0.2"/>
  </sheetData>
  <protectedRanges>
    <protectedRange sqref="A125:A128 A138:A139 A121:O124 B125:O125 B139:O139 G126:O138" name="Rango1"/>
    <protectedRange sqref="A250:A258 A263 B250:D250 D263 D251:D262" name="Rango1_1"/>
    <protectedRange sqref="B126:F138" name="Rango1_2"/>
    <protectedRange sqref="B251:C263" name="Rango1_1_1"/>
  </protectedRanges>
  <mergeCells count="87">
    <mergeCell ref="A140:E140"/>
    <mergeCell ref="F140:H140"/>
    <mergeCell ref="A1:L1"/>
    <mergeCell ref="N1:O1"/>
    <mergeCell ref="A120:O120"/>
    <mergeCell ref="A121:O121"/>
    <mergeCell ref="A123:E123"/>
    <mergeCell ref="A222:E223"/>
    <mergeCell ref="F222:G222"/>
    <mergeCell ref="H222:H223"/>
    <mergeCell ref="I222:I223"/>
    <mergeCell ref="A142:A143"/>
    <mergeCell ref="B142:B143"/>
    <mergeCell ref="C142:H142"/>
    <mergeCell ref="A161:D161"/>
    <mergeCell ref="A163:A164"/>
    <mergeCell ref="B163:B164"/>
    <mergeCell ref="C163:D163"/>
    <mergeCell ref="A180:E181"/>
    <mergeCell ref="A183:A184"/>
    <mergeCell ref="B183:B184"/>
    <mergeCell ref="C183:E183"/>
    <mergeCell ref="A220:I220"/>
    <mergeCell ref="A224:A228"/>
    <mergeCell ref="B224:E224"/>
    <mergeCell ref="H224:H228"/>
    <mergeCell ref="I224:I228"/>
    <mergeCell ref="B225:E225"/>
    <mergeCell ref="B226:E226"/>
    <mergeCell ref="B227:E227"/>
    <mergeCell ref="B228:E228"/>
    <mergeCell ref="F237:F238"/>
    <mergeCell ref="B229:E229"/>
    <mergeCell ref="A230:E230"/>
    <mergeCell ref="H230:I231"/>
    <mergeCell ref="A231:E231"/>
    <mergeCell ref="B233:E233"/>
    <mergeCell ref="A234:F235"/>
    <mergeCell ref="A237:A238"/>
    <mergeCell ref="B237:B238"/>
    <mergeCell ref="C237:C238"/>
    <mergeCell ref="D237:D238"/>
    <mergeCell ref="E237:E238"/>
    <mergeCell ref="F241:F242"/>
    <mergeCell ref="A239:A240"/>
    <mergeCell ref="B239:B240"/>
    <mergeCell ref="C239:C240"/>
    <mergeCell ref="D239:D240"/>
    <mergeCell ref="E239:E240"/>
    <mergeCell ref="F239:F240"/>
    <mergeCell ref="A241:A242"/>
    <mergeCell ref="B241:B242"/>
    <mergeCell ref="C241:C242"/>
    <mergeCell ref="D241:D242"/>
    <mergeCell ref="E241:E242"/>
    <mergeCell ref="F245:F246"/>
    <mergeCell ref="A243:A244"/>
    <mergeCell ref="B243:B244"/>
    <mergeCell ref="C243:C244"/>
    <mergeCell ref="D243:D244"/>
    <mergeCell ref="E243:E244"/>
    <mergeCell ref="F243:F244"/>
    <mergeCell ref="A245:A246"/>
    <mergeCell ref="B245:B246"/>
    <mergeCell ref="C245:C246"/>
    <mergeCell ref="D245:D246"/>
    <mergeCell ref="E245:E246"/>
    <mergeCell ref="D260:E260"/>
    <mergeCell ref="A248:E248"/>
    <mergeCell ref="D250:E250"/>
    <mergeCell ref="D251:E251"/>
    <mergeCell ref="D252:E252"/>
    <mergeCell ref="D253:E253"/>
    <mergeCell ref="D254:E254"/>
    <mergeCell ref="D255:E255"/>
    <mergeCell ref="D256:E256"/>
    <mergeCell ref="D257:E257"/>
    <mergeCell ref="D258:E258"/>
    <mergeCell ref="D259:E259"/>
    <mergeCell ref="A288:F288"/>
    <mergeCell ref="A290:D290"/>
    <mergeCell ref="D261:E261"/>
    <mergeCell ref="D262:E262"/>
    <mergeCell ref="D263:E263"/>
    <mergeCell ref="A268:O268"/>
    <mergeCell ref="A270:F270"/>
    <mergeCell ref="I270:M270"/>
  </mergeCells>
  <pageMargins left="0.61" right="0.34" top="0.59055118110236227" bottom="0.42" header="0.31496062992125984" footer="0.22"/>
  <pageSetup paperSize="9" scale="77" fitToHeight="0" orientation="landscape" r:id="rId1"/>
  <headerFooter>
    <oddFooter>Página &amp;P</oddFooter>
  </headerFooter>
  <rowBreaks count="3" manualBreakCount="3">
    <brk id="160" max="14" man="1"/>
    <brk id="219" max="16383" man="1"/>
    <brk id="266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CAI</vt:lpstr>
      <vt:lpstr>CAI!Área_de_impresión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AGUIRRESOFT</dc:creator>
  <cp:lastModifiedBy>user</cp:lastModifiedBy>
  <cp:lastPrinted>2020-08-11T15:36:40Z</cp:lastPrinted>
  <dcterms:created xsi:type="dcterms:W3CDTF">2020-08-10T14:14:51Z</dcterms:created>
  <dcterms:modified xsi:type="dcterms:W3CDTF">2020-12-14T18:31:42Z</dcterms:modified>
</cp:coreProperties>
</file>