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Noviembre\Boletines y Resúmenes estadísticos\"/>
    </mc:Choice>
  </mc:AlternateContent>
  <bookViews>
    <workbookView xWindow="0" yWindow="0" windowWidth="20400" windowHeight="7155"/>
  </bookViews>
  <sheets>
    <sheet name="ESTADISTICAS" sheetId="1" r:id="rId1"/>
  </sheets>
  <externalReferences>
    <externalReference r:id="rId2"/>
  </externalReferences>
  <definedNames>
    <definedName name="_xlnm._FilterDatabase" localSheetId="0" hidden="1">ESTADISTICAS!$A$181:$L$194</definedName>
    <definedName name="_xlnm.Print_Area" localSheetId="0">ESTADISTICAS!$A$116:$S$197</definedName>
    <definedName name="_xlnm.Print_Titles" localSheetId="0">ESTADISTICAS!$116:$121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4" i="1" l="1"/>
  <c r="F194" i="1"/>
  <c r="E194" i="1"/>
  <c r="H193" i="1"/>
  <c r="H192" i="1"/>
  <c r="H191" i="1"/>
  <c r="H190" i="1"/>
  <c r="H189" i="1"/>
  <c r="H188" i="1"/>
  <c r="H187" i="1"/>
  <c r="H186" i="1"/>
  <c r="H185" i="1"/>
  <c r="H184" i="1"/>
  <c r="H183" i="1"/>
  <c r="H194" i="1" s="1"/>
  <c r="I176" i="1"/>
  <c r="H176" i="1"/>
  <c r="F176" i="1"/>
  <c r="E176" i="1"/>
  <c r="C176" i="1"/>
  <c r="B176" i="1"/>
  <c r="J175" i="1"/>
  <c r="G175" i="1"/>
  <c r="D175" i="1"/>
  <c r="J174" i="1"/>
  <c r="G174" i="1"/>
  <c r="D174" i="1"/>
  <c r="J173" i="1"/>
  <c r="G173" i="1"/>
  <c r="D173" i="1"/>
  <c r="J172" i="1"/>
  <c r="G172" i="1"/>
  <c r="D172" i="1"/>
  <c r="J171" i="1"/>
  <c r="G171" i="1"/>
  <c r="D171" i="1"/>
  <c r="J170" i="1"/>
  <c r="G170" i="1"/>
  <c r="D170" i="1"/>
  <c r="J169" i="1"/>
  <c r="G169" i="1"/>
  <c r="D169" i="1"/>
  <c r="J168" i="1"/>
  <c r="J176" i="1" s="1"/>
  <c r="R171" i="1" s="1"/>
  <c r="G168" i="1"/>
  <c r="G176" i="1" s="1"/>
  <c r="R170" i="1" s="1"/>
  <c r="D168" i="1"/>
  <c r="D176" i="1" s="1"/>
  <c r="R169" i="1" s="1"/>
  <c r="J158" i="1"/>
  <c r="I158" i="1"/>
  <c r="H158" i="1"/>
  <c r="G158" i="1"/>
  <c r="F158" i="1"/>
  <c r="E158" i="1"/>
  <c r="D158" i="1"/>
  <c r="C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58" i="1" s="1"/>
  <c r="B159" i="1" s="1"/>
  <c r="D138" i="1"/>
  <c r="C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38" i="1" s="1"/>
  <c r="B139" i="1" s="1"/>
  <c r="C139" i="1" l="1"/>
  <c r="C159" i="1"/>
  <c r="E159" i="1"/>
  <c r="G159" i="1"/>
  <c r="I159" i="1"/>
  <c r="R172" i="1"/>
  <c r="S169" i="1" s="1"/>
  <c r="S171" i="1"/>
  <c r="D139" i="1"/>
  <c r="D159" i="1"/>
  <c r="F159" i="1"/>
  <c r="H159" i="1"/>
  <c r="J159" i="1"/>
  <c r="S170" i="1"/>
</calcChain>
</file>

<file path=xl/sharedStrings.xml><?xml version="1.0" encoding="utf-8"?>
<sst xmlns="http://schemas.openxmlformats.org/spreadsheetml/2006/main" count="1237" uniqueCount="75">
  <si>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</si>
  <si>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</si>
  <si>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</si>
  <si>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</si>
  <si>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</si>
  <si>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</si>
  <si>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</si>
  <si>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</si>
  <si>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</si>
  <si>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</si>
  <si>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</si>
  <si>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</si>
  <si>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</si>
  <si>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a Noviembre  2015 (Preliminar)</t>
  </si>
  <si>
    <t xml:space="preserve"> </t>
  </si>
  <si>
    <t>Número de Casos Derivados por Violencia Familiar y Sexual; según Sexo de la Víctima y Mes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</si>
  <si>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</si>
  <si>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</si>
  <si>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</si>
  <si>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</si>
  <si>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</si>
  <si>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</si>
  <si>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</si>
  <si>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</si>
  <si>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</si>
  <si>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</si>
  <si>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</si>
  <si>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</si>
  <si>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</si>
  <si>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</si>
  <si>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</si>
  <si>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</si>
  <si>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</si>
  <si>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Violencia Familiar y Sexual; según Edad de la Víctima y Mes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</si>
  <si>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</si>
  <si>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</si>
  <si>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</si>
  <si>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</si>
  <si>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</si>
  <si>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</si>
  <si>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</si>
  <si>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</si>
  <si>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</si>
  <si>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</si>
  <si>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Violencia Familiar y Sexual; según Tipo de Violencia, Sexo y Edad de la Víctima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</si>
  <si>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</si>
  <si>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</si>
  <si>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</si>
  <si>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</si>
  <si>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</si>
  <si>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</si>
  <si>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Violencia Familiar y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</si>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</sst>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rgb="FF002060"/>
      <name val="Arial"/>
      <family val="2"/>
    </font>
    <font>
      <sz val="20"/>
      <name val="Arial"/>
      <family val="2"/>
    </font>
    <font>
      <b/>
      <sz val="14"/>
      <color rgb="FF000099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1" fillId="2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3" fillId="2" borderId="0" xfId="1" applyFont="1" applyFill="1" applyAlignment="1">
      <alignment horizontal="center" vertical="center"/>
    </xf>
    <xf numFmtId="0" fontId="4" fillId="3" borderId="0" xfId="1" applyFont="1" applyFill="1"/>
    <xf numFmtId="17" fontId="5" fillId="2" borderId="0" xfId="1" applyNumberFormat="1" applyFont="1" applyFill="1" applyAlignment="1">
      <alignment horizontal="center" vertical="center"/>
    </xf>
    <xf numFmtId="0" fontId="6" fillId="3" borderId="0" xfId="1" applyFont="1" applyFill="1"/>
    <xf numFmtId="0" fontId="7" fillId="4" borderId="2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horizontal="left" vertical="center"/>
    </xf>
    <xf numFmtId="0" fontId="8" fillId="3" borderId="0" xfId="1" applyFont="1" applyFill="1"/>
    <xf numFmtId="0" fontId="9" fillId="5" borderId="1" xfId="1" applyFont="1" applyFill="1" applyBorder="1" applyAlignment="1">
      <alignment horizontal="left" vertical="center"/>
    </xf>
    <xf numFmtId="0" fontId="9" fillId="5" borderId="1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vertical="center"/>
    </xf>
    <xf numFmtId="3" fontId="10" fillId="3" borderId="6" xfId="1" applyNumberFormat="1" applyFont="1" applyFill="1" applyBorder="1" applyAlignment="1">
      <alignment horizontal="center" vertical="center"/>
    </xf>
    <xf numFmtId="3" fontId="11" fillId="3" borderId="7" xfId="1" applyNumberFormat="1" applyFont="1" applyFill="1" applyBorder="1" applyAlignment="1" applyProtection="1">
      <alignment horizontal="center" vertical="center"/>
      <protection hidden="1"/>
    </xf>
    <xf numFmtId="3" fontId="11" fillId="3" borderId="8" xfId="1" applyNumberFormat="1" applyFont="1" applyFill="1" applyBorder="1" applyAlignment="1" applyProtection="1">
      <alignment horizontal="center" vertical="center"/>
      <protection hidden="1"/>
    </xf>
    <xf numFmtId="3" fontId="10" fillId="2" borderId="0" xfId="1" applyNumberFormat="1" applyFont="1" applyFill="1" applyBorder="1" applyAlignment="1">
      <alignment horizontal="center"/>
    </xf>
    <xf numFmtId="0" fontId="10" fillId="3" borderId="9" xfId="1" applyFont="1" applyFill="1" applyBorder="1" applyAlignment="1">
      <alignment vertical="center"/>
    </xf>
    <xf numFmtId="3" fontId="10" fillId="3" borderId="10" xfId="1" applyNumberFormat="1" applyFont="1" applyFill="1" applyBorder="1" applyAlignment="1">
      <alignment horizontal="center" vertical="center"/>
    </xf>
    <xf numFmtId="3" fontId="11" fillId="3" borderId="11" xfId="1" applyNumberFormat="1" applyFont="1" applyFill="1" applyBorder="1" applyAlignment="1" applyProtection="1">
      <alignment horizontal="center" vertical="center"/>
      <protection hidden="1"/>
    </xf>
    <xf numFmtId="3" fontId="11" fillId="3" borderId="12" xfId="1" applyNumberFormat="1" applyFont="1" applyFill="1" applyBorder="1" applyAlignment="1" applyProtection="1">
      <alignment horizontal="center" vertical="center"/>
      <protection hidden="1"/>
    </xf>
    <xf numFmtId="0" fontId="10" fillId="3" borderId="13" xfId="1" applyFont="1" applyFill="1" applyBorder="1" applyAlignment="1">
      <alignment vertical="center"/>
    </xf>
    <xf numFmtId="3" fontId="10" fillId="3" borderId="14" xfId="1" applyNumberFormat="1" applyFont="1" applyFill="1" applyBorder="1" applyAlignment="1">
      <alignment horizontal="center" vertical="center"/>
    </xf>
    <xf numFmtId="3" fontId="10" fillId="0" borderId="14" xfId="1" applyNumberFormat="1" applyFont="1" applyFill="1" applyBorder="1" applyAlignment="1">
      <alignment horizontal="center" vertical="center"/>
    </xf>
    <xf numFmtId="3" fontId="10" fillId="0" borderId="15" xfId="1" applyNumberFormat="1" applyFont="1" applyFill="1" applyBorder="1" applyAlignment="1">
      <alignment horizontal="center" vertical="center"/>
    </xf>
    <xf numFmtId="0" fontId="9" fillId="5" borderId="1" xfId="1" applyFont="1" applyFill="1" applyBorder="1"/>
    <xf numFmtId="3" fontId="9" fillId="5" borderId="1" xfId="1" applyNumberFormat="1" applyFont="1" applyFill="1" applyBorder="1" applyAlignment="1">
      <alignment horizontal="center"/>
    </xf>
    <xf numFmtId="3" fontId="9" fillId="2" borderId="0" xfId="1" applyNumberFormat="1" applyFont="1" applyFill="1" applyBorder="1" applyAlignment="1">
      <alignment horizontal="center"/>
    </xf>
    <xf numFmtId="9" fontId="9" fillId="5" borderId="1" xfId="2" applyFont="1" applyFill="1" applyBorder="1" applyAlignment="1">
      <alignment horizontal="center"/>
    </xf>
    <xf numFmtId="9" fontId="9" fillId="2" borderId="0" xfId="2" applyFont="1" applyFill="1" applyBorder="1" applyAlignment="1">
      <alignment horizontal="center"/>
    </xf>
    <xf numFmtId="0" fontId="1" fillId="2" borderId="0" xfId="1" applyFont="1" applyFill="1" applyBorder="1"/>
    <xf numFmtId="0" fontId="8" fillId="3" borderId="0" xfId="1" applyFont="1" applyFill="1" applyAlignment="1">
      <alignment horizontal="left"/>
    </xf>
    <xf numFmtId="0" fontId="9" fillId="5" borderId="1" xfId="1" applyFont="1" applyFill="1" applyBorder="1" applyAlignment="1">
      <alignment vertical="center"/>
    </xf>
    <xf numFmtId="3" fontId="11" fillId="3" borderId="16" xfId="1" applyNumberFormat="1" applyFont="1" applyFill="1" applyBorder="1" applyAlignment="1" applyProtection="1">
      <alignment horizontal="center" vertical="center"/>
      <protection hidden="1"/>
    </xf>
    <xf numFmtId="3" fontId="11" fillId="3" borderId="10" xfId="1" applyNumberFormat="1" applyFont="1" applyFill="1" applyBorder="1" applyAlignment="1" applyProtection="1">
      <alignment horizontal="center" vertical="center"/>
      <protection hidden="1"/>
    </xf>
    <xf numFmtId="3" fontId="10" fillId="3" borderId="17" xfId="1" applyNumberFormat="1" applyFont="1" applyFill="1" applyBorder="1" applyAlignment="1">
      <alignment horizontal="center" vertical="center"/>
    </xf>
    <xf numFmtId="0" fontId="12" fillId="3" borderId="0" xfId="1" applyFont="1" applyFill="1"/>
    <xf numFmtId="0" fontId="12" fillId="3" borderId="0" xfId="1" applyFont="1" applyFill="1" applyAlignment="1">
      <alignment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vertical="center"/>
    </xf>
    <xf numFmtId="3" fontId="11" fillId="3" borderId="19" xfId="1" applyNumberFormat="1" applyFont="1" applyFill="1" applyBorder="1" applyAlignment="1" applyProtection="1">
      <alignment horizontal="center" vertical="center"/>
      <protection hidden="1"/>
    </xf>
    <xf numFmtId="3" fontId="11" fillId="3" borderId="20" xfId="1" applyNumberFormat="1" applyFont="1" applyFill="1" applyBorder="1" applyAlignment="1" applyProtection="1">
      <alignment horizontal="center" vertical="center"/>
      <protection hidden="1"/>
    </xf>
    <xf numFmtId="3" fontId="11" fillId="3" borderId="17" xfId="1" applyNumberFormat="1" applyFont="1" applyFill="1" applyBorder="1" applyAlignment="1" applyProtection="1">
      <alignment horizontal="center" vertical="center"/>
      <protection hidden="1"/>
    </xf>
    <xf numFmtId="3" fontId="11" fillId="3" borderId="21" xfId="1" applyNumberFormat="1" applyFont="1" applyFill="1" applyBorder="1" applyAlignment="1" applyProtection="1">
      <alignment horizontal="center" vertical="center"/>
      <protection hidden="1"/>
    </xf>
    <xf numFmtId="3" fontId="10" fillId="3" borderId="21" xfId="1" applyNumberFormat="1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9" fontId="10" fillId="3" borderId="25" xfId="2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9" fontId="10" fillId="3" borderId="12" xfId="2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9" fontId="10" fillId="3" borderId="15" xfId="2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/>
    </xf>
    <xf numFmtId="0" fontId="9" fillId="5" borderId="3" xfId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center"/>
    </xf>
    <xf numFmtId="9" fontId="9" fillId="3" borderId="0" xfId="2" applyFont="1" applyFill="1" applyBorder="1" applyAlignment="1">
      <alignment horizontal="center"/>
    </xf>
    <xf numFmtId="0" fontId="10" fillId="3" borderId="31" xfId="1" applyFont="1" applyFill="1" applyBorder="1" applyAlignment="1">
      <alignment vertical="center"/>
    </xf>
    <xf numFmtId="0" fontId="9" fillId="3" borderId="0" xfId="1" applyFont="1" applyFill="1" applyBorder="1"/>
    <xf numFmtId="0" fontId="7" fillId="4" borderId="32" xfId="1" applyFont="1" applyFill="1" applyBorder="1" applyAlignment="1">
      <alignment horizontal="left" vertical="center"/>
    </xf>
    <xf numFmtId="0" fontId="7" fillId="4" borderId="33" xfId="1" applyFont="1" applyFill="1" applyBorder="1" applyAlignment="1">
      <alignment horizontal="left" vertical="center"/>
    </xf>
    <xf numFmtId="0" fontId="7" fillId="4" borderId="34" xfId="1" applyFont="1" applyFill="1" applyBorder="1" applyAlignment="1">
      <alignment horizontal="left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33" xfId="1" applyFont="1" applyFill="1" applyBorder="1" applyAlignment="1">
      <alignment horizontal="center" vertical="center" wrapText="1"/>
    </xf>
    <xf numFmtId="0" fontId="9" fillId="5" borderId="34" xfId="1" applyFont="1" applyFill="1" applyBorder="1" applyAlignment="1">
      <alignment horizontal="center" vertical="center" wrapText="1"/>
    </xf>
    <xf numFmtId="0" fontId="9" fillId="5" borderId="3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vertical="center" wrapText="1"/>
    </xf>
    <xf numFmtId="0" fontId="9" fillId="5" borderId="36" xfId="1" applyFont="1" applyFill="1" applyBorder="1" applyAlignment="1">
      <alignment horizontal="center" vertical="center" wrapText="1"/>
    </xf>
    <xf numFmtId="0" fontId="9" fillId="5" borderId="37" xfId="1" applyFont="1" applyFill="1" applyBorder="1" applyAlignment="1">
      <alignment horizontal="center" vertical="center" wrapText="1"/>
    </xf>
    <xf numFmtId="0" fontId="9" fillId="5" borderId="38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/>
    </xf>
    <xf numFmtId="0" fontId="10" fillId="3" borderId="40" xfId="1" applyFont="1" applyFill="1" applyBorder="1" applyAlignment="1">
      <alignment horizontal="left" vertical="center"/>
    </xf>
    <xf numFmtId="0" fontId="10" fillId="3" borderId="23" xfId="1" applyFont="1" applyFill="1" applyBorder="1" applyAlignment="1">
      <alignment horizontal="left" vertical="center"/>
    </xf>
    <xf numFmtId="0" fontId="10" fillId="3" borderId="24" xfId="1" applyFont="1" applyFill="1" applyBorder="1" applyAlignment="1">
      <alignment horizontal="left" vertical="center"/>
    </xf>
    <xf numFmtId="0" fontId="11" fillId="3" borderId="19" xfId="1" applyFont="1" applyFill="1" applyBorder="1" applyAlignment="1" applyProtection="1">
      <alignment horizontal="center" vertical="center"/>
      <protection hidden="1"/>
    </xf>
    <xf numFmtId="0" fontId="11" fillId="3" borderId="41" xfId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>
      <alignment horizontal="center" vertical="center"/>
    </xf>
    <xf numFmtId="0" fontId="10" fillId="3" borderId="42" xfId="1" applyFont="1" applyFill="1" applyBorder="1" applyAlignment="1">
      <alignment horizontal="left" vertical="center"/>
    </xf>
    <xf numFmtId="0" fontId="10" fillId="3" borderId="27" xfId="1" applyFont="1" applyFill="1" applyBorder="1" applyAlignment="1">
      <alignment horizontal="left" vertical="center"/>
    </xf>
    <xf numFmtId="0" fontId="10" fillId="3" borderId="11" xfId="1" applyFont="1" applyFill="1" applyBorder="1" applyAlignment="1">
      <alignment horizontal="left" vertical="center"/>
    </xf>
    <xf numFmtId="49" fontId="1" fillId="3" borderId="9" xfId="1" applyNumberForma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/>
    </xf>
    <xf numFmtId="0" fontId="12" fillId="3" borderId="0" xfId="1" applyFont="1" applyFill="1" applyAlignment="1"/>
    <xf numFmtId="0" fontId="12" fillId="3" borderId="0" xfId="1" applyFont="1" applyFill="1" applyAlignment="1">
      <alignment horizontal="right"/>
    </xf>
    <xf numFmtId="14" fontId="12" fillId="3" borderId="0" xfId="1" applyNumberFormat="1" applyFont="1" applyFill="1" applyAlignment="1">
      <alignment horizontal="right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67"/>
          <c:y val="4.8946806177529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ESTADISTICAS!$C$126:$C$137</c:f>
              <c:numCache>
                <c:formatCode>#,##0</c:formatCode>
                <c:ptCount val="12"/>
                <c:pt idx="0">
                  <c:v>71</c:v>
                </c:pt>
                <c:pt idx="1">
                  <c:v>53</c:v>
                </c:pt>
                <c:pt idx="2">
                  <c:v>38</c:v>
                </c:pt>
                <c:pt idx="3">
                  <c:v>33</c:v>
                </c:pt>
                <c:pt idx="4">
                  <c:v>36</c:v>
                </c:pt>
                <c:pt idx="5">
                  <c:v>45</c:v>
                </c:pt>
                <c:pt idx="6">
                  <c:v>30</c:v>
                </c:pt>
                <c:pt idx="7">
                  <c:v>39</c:v>
                </c:pt>
                <c:pt idx="8">
                  <c:v>54</c:v>
                </c:pt>
                <c:pt idx="9">
                  <c:v>38</c:v>
                </c:pt>
                <c:pt idx="10">
                  <c:v>24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120398792849366E-17"/>
                  <c:y val="-1.0659561038716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ESTADISTICAS!$D$126:$D$137</c:f>
              <c:numCache>
                <c:formatCode>#,##0</c:formatCode>
                <c:ptCount val="12"/>
                <c:pt idx="0">
                  <c:v>14</c:v>
                </c:pt>
                <c:pt idx="1">
                  <c:v>10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14</c:v>
                </c:pt>
                <c:pt idx="9">
                  <c:v>15</c:v>
                </c:pt>
                <c:pt idx="1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310928"/>
        <c:axId val="211311320"/>
      </c:barChart>
      <c:catAx>
        <c:axId val="2113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311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3113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310928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63"/>
          <c:y val="0.88409703504043125"/>
          <c:w val="0.42857142857142855"/>
          <c:h val="8.89487870619945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Sexo</a:t>
            </a:r>
          </a:p>
        </c:rich>
      </c:tx>
      <c:layout>
        <c:manualLayout>
          <c:xMode val="edge"/>
          <c:yMode val="edge"/>
          <c:x val="0.24664399904557391"/>
          <c:y val="2.7807879947210012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ESTADISTICAS!$C$125:$D$125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ESTADISTICAS!$C$138:$D$138</c:f>
              <c:numCache>
                <c:formatCode>#,##0</c:formatCode>
                <c:ptCount val="2"/>
                <c:pt idx="0">
                  <c:v>461</c:v>
                </c:pt>
                <c:pt idx="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99368"/>
        <c:axId val="215099760"/>
      </c:barChart>
      <c:catAx>
        <c:axId val="215099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0997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1509976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099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Tipo de Violencia</a:t>
            </a:r>
          </a:p>
        </c:rich>
      </c:tx>
      <c:layout>
        <c:manualLayout>
          <c:xMode val="edge"/>
          <c:yMode val="edge"/>
          <c:x val="0.15960750595830692"/>
          <c:y val="3.3707910405004711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ESTADISTICAS!$O$169:$Q$171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ESTADISTICAS!$R$169:$R$171</c:f>
              <c:numCache>
                <c:formatCode>#,##0</c:formatCode>
                <c:ptCount val="3"/>
                <c:pt idx="0">
                  <c:v>486</c:v>
                </c:pt>
                <c:pt idx="1">
                  <c:v>97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1957899236"/>
          <c:y val="3.780574436742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ESTADISTICAS!$H$183:$H$193</c:f>
              <c:numCache>
                <c:formatCode>#,##0</c:formatCode>
                <c:ptCount val="11"/>
                <c:pt idx="0">
                  <c:v>104</c:v>
                </c:pt>
                <c:pt idx="1">
                  <c:v>21</c:v>
                </c:pt>
                <c:pt idx="2">
                  <c:v>348</c:v>
                </c:pt>
                <c:pt idx="3">
                  <c:v>2</c:v>
                </c:pt>
                <c:pt idx="4">
                  <c:v>4</c:v>
                </c:pt>
                <c:pt idx="5">
                  <c:v>63</c:v>
                </c:pt>
                <c:pt idx="6">
                  <c:v>4</c:v>
                </c:pt>
                <c:pt idx="7">
                  <c:v>1</c:v>
                </c:pt>
                <c:pt idx="8">
                  <c:v>28</c:v>
                </c:pt>
                <c:pt idx="9">
                  <c:v>1</c:v>
                </c:pt>
                <c:pt idx="1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15100936"/>
        <c:axId val="215101328"/>
      </c:barChart>
      <c:catAx>
        <c:axId val="215100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10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10132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15100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614930035586058"/>
          <c:y val="3.0471629190681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ESTADISTICAS!$C$158:$J$158</c:f>
              <c:numCache>
                <c:formatCode>#,##0</c:formatCode>
                <c:ptCount val="8"/>
                <c:pt idx="0">
                  <c:v>7</c:v>
                </c:pt>
                <c:pt idx="1">
                  <c:v>23</c:v>
                </c:pt>
                <c:pt idx="2">
                  <c:v>25</c:v>
                </c:pt>
                <c:pt idx="3">
                  <c:v>96</c:v>
                </c:pt>
                <c:pt idx="4">
                  <c:v>150</c:v>
                </c:pt>
                <c:pt idx="5">
                  <c:v>158</c:v>
                </c:pt>
                <c:pt idx="6">
                  <c:v>103</c:v>
                </c:pt>
                <c:pt idx="7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15102112"/>
        <c:axId val="215102504"/>
      </c:barChart>
      <c:catAx>
        <c:axId val="215102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102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10250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151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95251</xdr:rowOff>
    </xdr:from>
    <xdr:to>
      <xdr:col>18</xdr:col>
      <xdr:colOff>535781</xdr:colOff>
      <xdr:row>140</xdr:row>
      <xdr:rowOff>16670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85724</xdr:colOff>
      <xdr:row>163</xdr:row>
      <xdr:rowOff>38100</xdr:rowOff>
    </xdr:from>
    <xdr:to>
      <xdr:col>13</xdr:col>
      <xdr:colOff>773905</xdr:colOff>
      <xdr:row>176</xdr:row>
      <xdr:rowOff>209550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800100</xdr:colOff>
      <xdr:row>179</xdr:row>
      <xdr:rowOff>142875</xdr:rowOff>
    </xdr:from>
    <xdr:to>
      <xdr:col>18</xdr:col>
      <xdr:colOff>704850</xdr:colOff>
      <xdr:row>194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38101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59529</xdr:colOff>
      <xdr:row>115</xdr:row>
      <xdr:rowOff>59531</xdr:rowOff>
    </xdr:from>
    <xdr:to>
      <xdr:col>5</xdr:col>
      <xdr:colOff>369093</xdr:colOff>
      <xdr:row>115</xdr:row>
      <xdr:rowOff>928687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9529" y="59531"/>
          <a:ext cx="4500564" cy="86915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0.70608</cdr:x>
      <cdr:y>0.53531</cdr:y>
    </cdr:from>
    <cdr:to>
      <cdr:x>0.70608</cdr:x>
      <cdr:y>0.53531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0.24953</cdr:y>
    </cdr:from>
    <cdr:to>
      <cdr:x>0.157</cdr:x>
      <cdr:y>0.45088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DATOS%20-%20NOVIEMBRE%202015/RITA/Estad&#237;stica%20RITA%20P&#225;gina%20Web%20-%20noviembre%202015%20-%20genaro-anth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B.P. Y J.P.S."/>
      <sheetName val="RITA"/>
      <sheetName val="ESTADISTICAS"/>
    </sheetNames>
    <sheetDataSet>
      <sheetData sheetId="0" refreshError="1"/>
      <sheetData sheetId="1" refreshError="1"/>
      <sheetData sheetId="2">
        <row r="125">
          <cell r="C125" t="str">
            <v>Femenino</v>
          </cell>
          <cell r="D125" t="str">
            <v>Masculino</v>
          </cell>
        </row>
        <row r="126">
          <cell r="A126" t="str">
            <v>Ene</v>
          </cell>
          <cell r="C126">
            <v>71</v>
          </cell>
          <cell r="D126">
            <v>14</v>
          </cell>
        </row>
        <row r="127">
          <cell r="A127" t="str">
            <v>Feb</v>
          </cell>
          <cell r="C127">
            <v>53</v>
          </cell>
          <cell r="D127">
            <v>10</v>
          </cell>
        </row>
        <row r="128">
          <cell r="A128" t="str">
            <v>Mar</v>
          </cell>
          <cell r="C128">
            <v>38</v>
          </cell>
          <cell r="D128">
            <v>8</v>
          </cell>
        </row>
        <row r="129">
          <cell r="A129" t="str">
            <v>Abr</v>
          </cell>
          <cell r="C129">
            <v>33</v>
          </cell>
          <cell r="D129">
            <v>13</v>
          </cell>
        </row>
        <row r="130">
          <cell r="A130" t="str">
            <v>May</v>
          </cell>
          <cell r="C130">
            <v>36</v>
          </cell>
          <cell r="D130">
            <v>15</v>
          </cell>
        </row>
        <row r="131">
          <cell r="A131" t="str">
            <v>Jun</v>
          </cell>
          <cell r="C131">
            <v>45</v>
          </cell>
          <cell r="D131">
            <v>15</v>
          </cell>
        </row>
        <row r="132">
          <cell r="A132" t="str">
            <v>Jul</v>
          </cell>
          <cell r="C132">
            <v>30</v>
          </cell>
          <cell r="D132">
            <v>12</v>
          </cell>
        </row>
        <row r="133">
          <cell r="A133" t="str">
            <v>Ago</v>
          </cell>
          <cell r="C133">
            <v>39</v>
          </cell>
          <cell r="D133">
            <v>9</v>
          </cell>
        </row>
        <row r="134">
          <cell r="A134" t="str">
            <v>Sep</v>
          </cell>
          <cell r="C134">
            <v>54</v>
          </cell>
          <cell r="D134">
            <v>14</v>
          </cell>
        </row>
        <row r="135">
          <cell r="A135" t="str">
            <v>Oct</v>
          </cell>
          <cell r="C135">
            <v>38</v>
          </cell>
          <cell r="D135">
            <v>15</v>
          </cell>
        </row>
        <row r="136">
          <cell r="A136" t="str">
            <v>Nov</v>
          </cell>
          <cell r="C136">
            <v>24</v>
          </cell>
          <cell r="D136">
            <v>5</v>
          </cell>
        </row>
        <row r="137">
          <cell r="A137" t="str">
            <v>Dic</v>
          </cell>
        </row>
        <row r="138">
          <cell r="C138">
            <v>461</v>
          </cell>
          <cell r="D138">
            <v>130</v>
          </cell>
        </row>
        <row r="145">
          <cell r="C145" t="str">
            <v>0-5 años</v>
          </cell>
          <cell r="D145" t="str">
            <v>6-11 años</v>
          </cell>
          <cell r="E145" t="str">
            <v>12-17 años</v>
          </cell>
          <cell r="F145" t="str">
            <v>18-25 años</v>
          </cell>
          <cell r="G145" t="str">
            <v>26-35 años</v>
          </cell>
          <cell r="H145" t="str">
            <v>36-45 años</v>
          </cell>
          <cell r="I145" t="str">
            <v>46-59 años</v>
          </cell>
          <cell r="J145" t="str">
            <v>60 + años</v>
          </cell>
        </row>
        <row r="158">
          <cell r="C158">
            <v>7</v>
          </cell>
          <cell r="D158">
            <v>23</v>
          </cell>
          <cell r="E158">
            <v>25</v>
          </cell>
          <cell r="F158">
            <v>96</v>
          </cell>
          <cell r="G158">
            <v>150</v>
          </cell>
          <cell r="H158">
            <v>158</v>
          </cell>
          <cell r="I158">
            <v>103</v>
          </cell>
          <cell r="J158">
            <v>29</v>
          </cell>
        </row>
        <row r="169">
          <cell r="O169" t="str">
            <v>Violencia Psicológica</v>
          </cell>
          <cell r="R169">
            <v>486</v>
          </cell>
        </row>
        <row r="170">
          <cell r="O170" t="str">
            <v>Violencia Física</v>
          </cell>
          <cell r="R170">
            <v>97</v>
          </cell>
        </row>
        <row r="171">
          <cell r="O171" t="str">
            <v>Violencia Sexual</v>
          </cell>
          <cell r="R171">
            <v>8</v>
          </cell>
        </row>
        <row r="183">
          <cell r="B183" t="str">
            <v>Centro Emergencia Mujer</v>
          </cell>
          <cell r="H183">
            <v>104</v>
          </cell>
        </row>
        <row r="184">
          <cell r="B184" t="str">
            <v>Comisaría de la zona</v>
          </cell>
          <cell r="H184">
            <v>21</v>
          </cell>
        </row>
        <row r="185">
          <cell r="B185" t="str">
            <v>Casa de refugio</v>
          </cell>
          <cell r="H185">
            <v>348</v>
          </cell>
        </row>
        <row r="186">
          <cell r="B186" t="str">
            <v>Línea 100</v>
          </cell>
          <cell r="H186">
            <v>2</v>
          </cell>
        </row>
        <row r="187">
          <cell r="B187" t="str">
            <v>DEMUNA</v>
          </cell>
          <cell r="H187">
            <v>4</v>
          </cell>
        </row>
        <row r="188">
          <cell r="B188" t="str">
            <v>Fiscalía</v>
          </cell>
          <cell r="H188">
            <v>63</v>
          </cell>
        </row>
        <row r="189">
          <cell r="B189" t="str">
            <v>Modulos básicos justicia/juzgados</v>
          </cell>
          <cell r="H189">
            <v>4</v>
          </cell>
        </row>
        <row r="190">
          <cell r="B190" t="str">
            <v>Establecimientos de Salud</v>
          </cell>
          <cell r="H190">
            <v>1</v>
          </cell>
        </row>
        <row r="191">
          <cell r="B191" t="str">
            <v>MINJUS</v>
          </cell>
          <cell r="H191">
            <v>28</v>
          </cell>
        </row>
        <row r="192">
          <cell r="B192" t="str">
            <v>ONG´s</v>
          </cell>
          <cell r="H192">
            <v>1</v>
          </cell>
        </row>
        <row r="193">
          <cell r="B193" t="str">
            <v>Otros</v>
          </cell>
          <cell r="H193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197"/>
  <sheetViews>
    <sheetView tabSelected="1" view="pageBreakPreview" topLeftCell="A119" zoomScale="80" zoomScaleNormal="80" zoomScaleSheetLayoutView="80" workbookViewId="0">
      <selection activeCell="O175" sqref="O175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2" style="4" customWidth="1"/>
    <col min="18" max="19" width="11.42578125" style="4"/>
    <col min="20" max="20" width="24.7109375" style="4" customWidth="1"/>
    <col min="21" max="256" width="11.42578125" style="4"/>
    <col min="257" max="257" width="12" style="4" customWidth="1"/>
    <col min="258" max="266" width="12.7109375" style="4" customWidth="1"/>
    <col min="267" max="269" width="13.42578125" style="4" customWidth="1"/>
    <col min="270" max="271" width="12" style="4" customWidth="1"/>
    <col min="272" max="272" width="11.42578125" style="4"/>
    <col min="273" max="273" width="2" style="4" customWidth="1"/>
    <col min="274" max="275" width="11.42578125" style="4"/>
    <col min="276" max="276" width="24.7109375" style="4" customWidth="1"/>
    <col min="277" max="512" width="11.42578125" style="4"/>
    <col min="513" max="513" width="12" style="4" customWidth="1"/>
    <col min="514" max="522" width="12.7109375" style="4" customWidth="1"/>
    <col min="523" max="525" width="13.42578125" style="4" customWidth="1"/>
    <col min="526" max="527" width="12" style="4" customWidth="1"/>
    <col min="528" max="528" width="11.42578125" style="4"/>
    <col min="529" max="529" width="2" style="4" customWidth="1"/>
    <col min="530" max="531" width="11.42578125" style="4"/>
    <col min="532" max="532" width="24.7109375" style="4" customWidth="1"/>
    <col min="533" max="768" width="11.42578125" style="4"/>
    <col min="769" max="769" width="12" style="4" customWidth="1"/>
    <col min="770" max="778" width="12.7109375" style="4" customWidth="1"/>
    <col min="779" max="781" width="13.42578125" style="4" customWidth="1"/>
    <col min="782" max="783" width="12" style="4" customWidth="1"/>
    <col min="784" max="784" width="11.42578125" style="4"/>
    <col min="785" max="785" width="2" style="4" customWidth="1"/>
    <col min="786" max="787" width="11.42578125" style="4"/>
    <col min="788" max="788" width="24.7109375" style="4" customWidth="1"/>
    <col min="789" max="1024" width="11.42578125" style="4"/>
    <col min="1025" max="1025" width="12" style="4" customWidth="1"/>
    <col min="1026" max="1034" width="12.7109375" style="4" customWidth="1"/>
    <col min="1035" max="1037" width="13.42578125" style="4" customWidth="1"/>
    <col min="1038" max="1039" width="12" style="4" customWidth="1"/>
    <col min="1040" max="1040" width="11.42578125" style="4"/>
    <col min="1041" max="1041" width="2" style="4" customWidth="1"/>
    <col min="1042" max="1043" width="11.42578125" style="4"/>
    <col min="1044" max="1044" width="24.7109375" style="4" customWidth="1"/>
    <col min="1045" max="1280" width="11.42578125" style="4"/>
    <col min="1281" max="1281" width="12" style="4" customWidth="1"/>
    <col min="1282" max="1290" width="12.7109375" style="4" customWidth="1"/>
    <col min="1291" max="1293" width="13.42578125" style="4" customWidth="1"/>
    <col min="1294" max="1295" width="12" style="4" customWidth="1"/>
    <col min="1296" max="1296" width="11.42578125" style="4"/>
    <col min="1297" max="1297" width="2" style="4" customWidth="1"/>
    <col min="1298" max="1299" width="11.42578125" style="4"/>
    <col min="1300" max="1300" width="24.7109375" style="4" customWidth="1"/>
    <col min="1301" max="1536" width="11.42578125" style="4"/>
    <col min="1537" max="1537" width="12" style="4" customWidth="1"/>
    <col min="1538" max="1546" width="12.7109375" style="4" customWidth="1"/>
    <col min="1547" max="1549" width="13.42578125" style="4" customWidth="1"/>
    <col min="1550" max="1551" width="12" style="4" customWidth="1"/>
    <col min="1552" max="1552" width="11.42578125" style="4"/>
    <col min="1553" max="1553" width="2" style="4" customWidth="1"/>
    <col min="1554" max="1555" width="11.42578125" style="4"/>
    <col min="1556" max="1556" width="24.7109375" style="4" customWidth="1"/>
    <col min="1557" max="1792" width="11.42578125" style="4"/>
    <col min="1793" max="1793" width="12" style="4" customWidth="1"/>
    <col min="1794" max="1802" width="12.7109375" style="4" customWidth="1"/>
    <col min="1803" max="1805" width="13.42578125" style="4" customWidth="1"/>
    <col min="1806" max="1807" width="12" style="4" customWidth="1"/>
    <col min="1808" max="1808" width="11.42578125" style="4"/>
    <col min="1809" max="1809" width="2" style="4" customWidth="1"/>
    <col min="1810" max="1811" width="11.42578125" style="4"/>
    <col min="1812" max="1812" width="24.7109375" style="4" customWidth="1"/>
    <col min="1813" max="2048" width="11.42578125" style="4"/>
    <col min="2049" max="2049" width="12" style="4" customWidth="1"/>
    <col min="2050" max="2058" width="12.7109375" style="4" customWidth="1"/>
    <col min="2059" max="2061" width="13.42578125" style="4" customWidth="1"/>
    <col min="2062" max="2063" width="12" style="4" customWidth="1"/>
    <col min="2064" max="2064" width="11.42578125" style="4"/>
    <col min="2065" max="2065" width="2" style="4" customWidth="1"/>
    <col min="2066" max="2067" width="11.42578125" style="4"/>
    <col min="2068" max="2068" width="24.7109375" style="4" customWidth="1"/>
    <col min="2069" max="2304" width="11.42578125" style="4"/>
    <col min="2305" max="2305" width="12" style="4" customWidth="1"/>
    <col min="2306" max="2314" width="12.7109375" style="4" customWidth="1"/>
    <col min="2315" max="2317" width="13.42578125" style="4" customWidth="1"/>
    <col min="2318" max="2319" width="12" style="4" customWidth="1"/>
    <col min="2320" max="2320" width="11.42578125" style="4"/>
    <col min="2321" max="2321" width="2" style="4" customWidth="1"/>
    <col min="2322" max="2323" width="11.42578125" style="4"/>
    <col min="2324" max="2324" width="24.7109375" style="4" customWidth="1"/>
    <col min="2325" max="2560" width="11.42578125" style="4"/>
    <col min="2561" max="2561" width="12" style="4" customWidth="1"/>
    <col min="2562" max="2570" width="12.7109375" style="4" customWidth="1"/>
    <col min="2571" max="2573" width="13.42578125" style="4" customWidth="1"/>
    <col min="2574" max="2575" width="12" style="4" customWidth="1"/>
    <col min="2576" max="2576" width="11.42578125" style="4"/>
    <col min="2577" max="2577" width="2" style="4" customWidth="1"/>
    <col min="2578" max="2579" width="11.42578125" style="4"/>
    <col min="2580" max="2580" width="24.7109375" style="4" customWidth="1"/>
    <col min="2581" max="2816" width="11.42578125" style="4"/>
    <col min="2817" max="2817" width="12" style="4" customWidth="1"/>
    <col min="2818" max="2826" width="12.7109375" style="4" customWidth="1"/>
    <col min="2827" max="2829" width="13.42578125" style="4" customWidth="1"/>
    <col min="2830" max="2831" width="12" style="4" customWidth="1"/>
    <col min="2832" max="2832" width="11.42578125" style="4"/>
    <col min="2833" max="2833" width="2" style="4" customWidth="1"/>
    <col min="2834" max="2835" width="11.42578125" style="4"/>
    <col min="2836" max="2836" width="24.7109375" style="4" customWidth="1"/>
    <col min="2837" max="3072" width="11.42578125" style="4"/>
    <col min="3073" max="3073" width="12" style="4" customWidth="1"/>
    <col min="3074" max="3082" width="12.7109375" style="4" customWidth="1"/>
    <col min="3083" max="3085" width="13.42578125" style="4" customWidth="1"/>
    <col min="3086" max="3087" width="12" style="4" customWidth="1"/>
    <col min="3088" max="3088" width="11.42578125" style="4"/>
    <col min="3089" max="3089" width="2" style="4" customWidth="1"/>
    <col min="3090" max="3091" width="11.42578125" style="4"/>
    <col min="3092" max="3092" width="24.7109375" style="4" customWidth="1"/>
    <col min="3093" max="3328" width="11.42578125" style="4"/>
    <col min="3329" max="3329" width="12" style="4" customWidth="1"/>
    <col min="3330" max="3338" width="12.7109375" style="4" customWidth="1"/>
    <col min="3339" max="3341" width="13.42578125" style="4" customWidth="1"/>
    <col min="3342" max="3343" width="12" style="4" customWidth="1"/>
    <col min="3344" max="3344" width="11.42578125" style="4"/>
    <col min="3345" max="3345" width="2" style="4" customWidth="1"/>
    <col min="3346" max="3347" width="11.42578125" style="4"/>
    <col min="3348" max="3348" width="24.7109375" style="4" customWidth="1"/>
    <col min="3349" max="3584" width="11.42578125" style="4"/>
    <col min="3585" max="3585" width="12" style="4" customWidth="1"/>
    <col min="3586" max="3594" width="12.7109375" style="4" customWidth="1"/>
    <col min="3595" max="3597" width="13.42578125" style="4" customWidth="1"/>
    <col min="3598" max="3599" width="12" style="4" customWidth="1"/>
    <col min="3600" max="3600" width="11.42578125" style="4"/>
    <col min="3601" max="3601" width="2" style="4" customWidth="1"/>
    <col min="3602" max="3603" width="11.42578125" style="4"/>
    <col min="3604" max="3604" width="24.7109375" style="4" customWidth="1"/>
    <col min="3605" max="3840" width="11.42578125" style="4"/>
    <col min="3841" max="3841" width="12" style="4" customWidth="1"/>
    <col min="3842" max="3850" width="12.7109375" style="4" customWidth="1"/>
    <col min="3851" max="3853" width="13.42578125" style="4" customWidth="1"/>
    <col min="3854" max="3855" width="12" style="4" customWidth="1"/>
    <col min="3856" max="3856" width="11.42578125" style="4"/>
    <col min="3857" max="3857" width="2" style="4" customWidth="1"/>
    <col min="3858" max="3859" width="11.42578125" style="4"/>
    <col min="3860" max="3860" width="24.7109375" style="4" customWidth="1"/>
    <col min="3861" max="4096" width="11.42578125" style="4"/>
    <col min="4097" max="4097" width="12" style="4" customWidth="1"/>
    <col min="4098" max="4106" width="12.7109375" style="4" customWidth="1"/>
    <col min="4107" max="4109" width="13.42578125" style="4" customWidth="1"/>
    <col min="4110" max="4111" width="12" style="4" customWidth="1"/>
    <col min="4112" max="4112" width="11.42578125" style="4"/>
    <col min="4113" max="4113" width="2" style="4" customWidth="1"/>
    <col min="4114" max="4115" width="11.42578125" style="4"/>
    <col min="4116" max="4116" width="24.7109375" style="4" customWidth="1"/>
    <col min="4117" max="4352" width="11.42578125" style="4"/>
    <col min="4353" max="4353" width="12" style="4" customWidth="1"/>
    <col min="4354" max="4362" width="12.7109375" style="4" customWidth="1"/>
    <col min="4363" max="4365" width="13.42578125" style="4" customWidth="1"/>
    <col min="4366" max="4367" width="12" style="4" customWidth="1"/>
    <col min="4368" max="4368" width="11.42578125" style="4"/>
    <col min="4369" max="4369" width="2" style="4" customWidth="1"/>
    <col min="4370" max="4371" width="11.42578125" style="4"/>
    <col min="4372" max="4372" width="24.7109375" style="4" customWidth="1"/>
    <col min="4373" max="4608" width="11.42578125" style="4"/>
    <col min="4609" max="4609" width="12" style="4" customWidth="1"/>
    <col min="4610" max="4618" width="12.7109375" style="4" customWidth="1"/>
    <col min="4619" max="4621" width="13.42578125" style="4" customWidth="1"/>
    <col min="4622" max="4623" width="12" style="4" customWidth="1"/>
    <col min="4624" max="4624" width="11.42578125" style="4"/>
    <col min="4625" max="4625" width="2" style="4" customWidth="1"/>
    <col min="4626" max="4627" width="11.42578125" style="4"/>
    <col min="4628" max="4628" width="24.7109375" style="4" customWidth="1"/>
    <col min="4629" max="4864" width="11.42578125" style="4"/>
    <col min="4865" max="4865" width="12" style="4" customWidth="1"/>
    <col min="4866" max="4874" width="12.7109375" style="4" customWidth="1"/>
    <col min="4875" max="4877" width="13.42578125" style="4" customWidth="1"/>
    <col min="4878" max="4879" width="12" style="4" customWidth="1"/>
    <col min="4880" max="4880" width="11.42578125" style="4"/>
    <col min="4881" max="4881" width="2" style="4" customWidth="1"/>
    <col min="4882" max="4883" width="11.42578125" style="4"/>
    <col min="4884" max="4884" width="24.7109375" style="4" customWidth="1"/>
    <col min="4885" max="5120" width="11.42578125" style="4"/>
    <col min="5121" max="5121" width="12" style="4" customWidth="1"/>
    <col min="5122" max="5130" width="12.7109375" style="4" customWidth="1"/>
    <col min="5131" max="5133" width="13.42578125" style="4" customWidth="1"/>
    <col min="5134" max="5135" width="12" style="4" customWidth="1"/>
    <col min="5136" max="5136" width="11.42578125" style="4"/>
    <col min="5137" max="5137" width="2" style="4" customWidth="1"/>
    <col min="5138" max="5139" width="11.42578125" style="4"/>
    <col min="5140" max="5140" width="24.7109375" style="4" customWidth="1"/>
    <col min="5141" max="5376" width="11.42578125" style="4"/>
    <col min="5377" max="5377" width="12" style="4" customWidth="1"/>
    <col min="5378" max="5386" width="12.7109375" style="4" customWidth="1"/>
    <col min="5387" max="5389" width="13.42578125" style="4" customWidth="1"/>
    <col min="5390" max="5391" width="12" style="4" customWidth="1"/>
    <col min="5392" max="5392" width="11.42578125" style="4"/>
    <col min="5393" max="5393" width="2" style="4" customWidth="1"/>
    <col min="5394" max="5395" width="11.42578125" style="4"/>
    <col min="5396" max="5396" width="24.7109375" style="4" customWidth="1"/>
    <col min="5397" max="5632" width="11.42578125" style="4"/>
    <col min="5633" max="5633" width="12" style="4" customWidth="1"/>
    <col min="5634" max="5642" width="12.7109375" style="4" customWidth="1"/>
    <col min="5643" max="5645" width="13.42578125" style="4" customWidth="1"/>
    <col min="5646" max="5647" width="12" style="4" customWidth="1"/>
    <col min="5648" max="5648" width="11.42578125" style="4"/>
    <col min="5649" max="5649" width="2" style="4" customWidth="1"/>
    <col min="5650" max="5651" width="11.42578125" style="4"/>
    <col min="5652" max="5652" width="24.7109375" style="4" customWidth="1"/>
    <col min="5653" max="5888" width="11.42578125" style="4"/>
    <col min="5889" max="5889" width="12" style="4" customWidth="1"/>
    <col min="5890" max="5898" width="12.7109375" style="4" customWidth="1"/>
    <col min="5899" max="5901" width="13.42578125" style="4" customWidth="1"/>
    <col min="5902" max="5903" width="12" style="4" customWidth="1"/>
    <col min="5904" max="5904" width="11.42578125" style="4"/>
    <col min="5905" max="5905" width="2" style="4" customWidth="1"/>
    <col min="5906" max="5907" width="11.42578125" style="4"/>
    <col min="5908" max="5908" width="24.7109375" style="4" customWidth="1"/>
    <col min="5909" max="6144" width="11.42578125" style="4"/>
    <col min="6145" max="6145" width="12" style="4" customWidth="1"/>
    <col min="6146" max="6154" width="12.7109375" style="4" customWidth="1"/>
    <col min="6155" max="6157" width="13.42578125" style="4" customWidth="1"/>
    <col min="6158" max="6159" width="12" style="4" customWidth="1"/>
    <col min="6160" max="6160" width="11.42578125" style="4"/>
    <col min="6161" max="6161" width="2" style="4" customWidth="1"/>
    <col min="6162" max="6163" width="11.42578125" style="4"/>
    <col min="6164" max="6164" width="24.7109375" style="4" customWidth="1"/>
    <col min="6165" max="6400" width="11.42578125" style="4"/>
    <col min="6401" max="6401" width="12" style="4" customWidth="1"/>
    <col min="6402" max="6410" width="12.7109375" style="4" customWidth="1"/>
    <col min="6411" max="6413" width="13.42578125" style="4" customWidth="1"/>
    <col min="6414" max="6415" width="12" style="4" customWidth="1"/>
    <col min="6416" max="6416" width="11.42578125" style="4"/>
    <col min="6417" max="6417" width="2" style="4" customWidth="1"/>
    <col min="6418" max="6419" width="11.42578125" style="4"/>
    <col min="6420" max="6420" width="24.7109375" style="4" customWidth="1"/>
    <col min="6421" max="6656" width="11.42578125" style="4"/>
    <col min="6657" max="6657" width="12" style="4" customWidth="1"/>
    <col min="6658" max="6666" width="12.7109375" style="4" customWidth="1"/>
    <col min="6667" max="6669" width="13.42578125" style="4" customWidth="1"/>
    <col min="6670" max="6671" width="12" style="4" customWidth="1"/>
    <col min="6672" max="6672" width="11.42578125" style="4"/>
    <col min="6673" max="6673" width="2" style="4" customWidth="1"/>
    <col min="6674" max="6675" width="11.42578125" style="4"/>
    <col min="6676" max="6676" width="24.7109375" style="4" customWidth="1"/>
    <col min="6677" max="6912" width="11.42578125" style="4"/>
    <col min="6913" max="6913" width="12" style="4" customWidth="1"/>
    <col min="6914" max="6922" width="12.7109375" style="4" customWidth="1"/>
    <col min="6923" max="6925" width="13.42578125" style="4" customWidth="1"/>
    <col min="6926" max="6927" width="12" style="4" customWidth="1"/>
    <col min="6928" max="6928" width="11.42578125" style="4"/>
    <col min="6929" max="6929" width="2" style="4" customWidth="1"/>
    <col min="6930" max="6931" width="11.42578125" style="4"/>
    <col min="6932" max="6932" width="24.7109375" style="4" customWidth="1"/>
    <col min="6933" max="7168" width="11.42578125" style="4"/>
    <col min="7169" max="7169" width="12" style="4" customWidth="1"/>
    <col min="7170" max="7178" width="12.7109375" style="4" customWidth="1"/>
    <col min="7179" max="7181" width="13.42578125" style="4" customWidth="1"/>
    <col min="7182" max="7183" width="12" style="4" customWidth="1"/>
    <col min="7184" max="7184" width="11.42578125" style="4"/>
    <col min="7185" max="7185" width="2" style="4" customWidth="1"/>
    <col min="7186" max="7187" width="11.42578125" style="4"/>
    <col min="7188" max="7188" width="24.7109375" style="4" customWidth="1"/>
    <col min="7189" max="7424" width="11.42578125" style="4"/>
    <col min="7425" max="7425" width="12" style="4" customWidth="1"/>
    <col min="7426" max="7434" width="12.7109375" style="4" customWidth="1"/>
    <col min="7435" max="7437" width="13.42578125" style="4" customWidth="1"/>
    <col min="7438" max="7439" width="12" style="4" customWidth="1"/>
    <col min="7440" max="7440" width="11.42578125" style="4"/>
    <col min="7441" max="7441" width="2" style="4" customWidth="1"/>
    <col min="7442" max="7443" width="11.42578125" style="4"/>
    <col min="7444" max="7444" width="24.7109375" style="4" customWidth="1"/>
    <col min="7445" max="7680" width="11.42578125" style="4"/>
    <col min="7681" max="7681" width="12" style="4" customWidth="1"/>
    <col min="7682" max="7690" width="12.7109375" style="4" customWidth="1"/>
    <col min="7691" max="7693" width="13.42578125" style="4" customWidth="1"/>
    <col min="7694" max="7695" width="12" style="4" customWidth="1"/>
    <col min="7696" max="7696" width="11.42578125" style="4"/>
    <col min="7697" max="7697" width="2" style="4" customWidth="1"/>
    <col min="7698" max="7699" width="11.42578125" style="4"/>
    <col min="7700" max="7700" width="24.7109375" style="4" customWidth="1"/>
    <col min="7701" max="7936" width="11.42578125" style="4"/>
    <col min="7937" max="7937" width="12" style="4" customWidth="1"/>
    <col min="7938" max="7946" width="12.7109375" style="4" customWidth="1"/>
    <col min="7947" max="7949" width="13.42578125" style="4" customWidth="1"/>
    <col min="7950" max="7951" width="12" style="4" customWidth="1"/>
    <col min="7952" max="7952" width="11.42578125" style="4"/>
    <col min="7953" max="7953" width="2" style="4" customWidth="1"/>
    <col min="7954" max="7955" width="11.42578125" style="4"/>
    <col min="7956" max="7956" width="24.7109375" style="4" customWidth="1"/>
    <col min="7957" max="8192" width="11.42578125" style="4"/>
    <col min="8193" max="8193" width="12" style="4" customWidth="1"/>
    <col min="8194" max="8202" width="12.7109375" style="4" customWidth="1"/>
    <col min="8203" max="8205" width="13.42578125" style="4" customWidth="1"/>
    <col min="8206" max="8207" width="12" style="4" customWidth="1"/>
    <col min="8208" max="8208" width="11.42578125" style="4"/>
    <col min="8209" max="8209" width="2" style="4" customWidth="1"/>
    <col min="8210" max="8211" width="11.42578125" style="4"/>
    <col min="8212" max="8212" width="24.7109375" style="4" customWidth="1"/>
    <col min="8213" max="8448" width="11.42578125" style="4"/>
    <col min="8449" max="8449" width="12" style="4" customWidth="1"/>
    <col min="8450" max="8458" width="12.7109375" style="4" customWidth="1"/>
    <col min="8459" max="8461" width="13.42578125" style="4" customWidth="1"/>
    <col min="8462" max="8463" width="12" style="4" customWidth="1"/>
    <col min="8464" max="8464" width="11.42578125" style="4"/>
    <col min="8465" max="8465" width="2" style="4" customWidth="1"/>
    <col min="8466" max="8467" width="11.42578125" style="4"/>
    <col min="8468" max="8468" width="24.7109375" style="4" customWidth="1"/>
    <col min="8469" max="8704" width="11.42578125" style="4"/>
    <col min="8705" max="8705" width="12" style="4" customWidth="1"/>
    <col min="8706" max="8714" width="12.7109375" style="4" customWidth="1"/>
    <col min="8715" max="8717" width="13.42578125" style="4" customWidth="1"/>
    <col min="8718" max="8719" width="12" style="4" customWidth="1"/>
    <col min="8720" max="8720" width="11.42578125" style="4"/>
    <col min="8721" max="8721" width="2" style="4" customWidth="1"/>
    <col min="8722" max="8723" width="11.42578125" style="4"/>
    <col min="8724" max="8724" width="24.7109375" style="4" customWidth="1"/>
    <col min="8725" max="8960" width="11.42578125" style="4"/>
    <col min="8961" max="8961" width="12" style="4" customWidth="1"/>
    <col min="8962" max="8970" width="12.7109375" style="4" customWidth="1"/>
    <col min="8971" max="8973" width="13.42578125" style="4" customWidth="1"/>
    <col min="8974" max="8975" width="12" style="4" customWidth="1"/>
    <col min="8976" max="8976" width="11.42578125" style="4"/>
    <col min="8977" max="8977" width="2" style="4" customWidth="1"/>
    <col min="8978" max="8979" width="11.42578125" style="4"/>
    <col min="8980" max="8980" width="24.7109375" style="4" customWidth="1"/>
    <col min="8981" max="9216" width="11.42578125" style="4"/>
    <col min="9217" max="9217" width="12" style="4" customWidth="1"/>
    <col min="9218" max="9226" width="12.7109375" style="4" customWidth="1"/>
    <col min="9227" max="9229" width="13.42578125" style="4" customWidth="1"/>
    <col min="9230" max="9231" width="12" style="4" customWidth="1"/>
    <col min="9232" max="9232" width="11.42578125" style="4"/>
    <col min="9233" max="9233" width="2" style="4" customWidth="1"/>
    <col min="9234" max="9235" width="11.42578125" style="4"/>
    <col min="9236" max="9236" width="24.7109375" style="4" customWidth="1"/>
    <col min="9237" max="9472" width="11.42578125" style="4"/>
    <col min="9473" max="9473" width="12" style="4" customWidth="1"/>
    <col min="9474" max="9482" width="12.7109375" style="4" customWidth="1"/>
    <col min="9483" max="9485" width="13.42578125" style="4" customWidth="1"/>
    <col min="9486" max="9487" width="12" style="4" customWidth="1"/>
    <col min="9488" max="9488" width="11.42578125" style="4"/>
    <col min="9489" max="9489" width="2" style="4" customWidth="1"/>
    <col min="9490" max="9491" width="11.42578125" style="4"/>
    <col min="9492" max="9492" width="24.7109375" style="4" customWidth="1"/>
    <col min="9493" max="9728" width="11.42578125" style="4"/>
    <col min="9729" max="9729" width="12" style="4" customWidth="1"/>
    <col min="9730" max="9738" width="12.7109375" style="4" customWidth="1"/>
    <col min="9739" max="9741" width="13.42578125" style="4" customWidth="1"/>
    <col min="9742" max="9743" width="12" style="4" customWidth="1"/>
    <col min="9744" max="9744" width="11.42578125" style="4"/>
    <col min="9745" max="9745" width="2" style="4" customWidth="1"/>
    <col min="9746" max="9747" width="11.42578125" style="4"/>
    <col min="9748" max="9748" width="24.7109375" style="4" customWidth="1"/>
    <col min="9749" max="9984" width="11.42578125" style="4"/>
    <col min="9985" max="9985" width="12" style="4" customWidth="1"/>
    <col min="9986" max="9994" width="12.7109375" style="4" customWidth="1"/>
    <col min="9995" max="9997" width="13.42578125" style="4" customWidth="1"/>
    <col min="9998" max="9999" width="12" style="4" customWidth="1"/>
    <col min="10000" max="10000" width="11.42578125" style="4"/>
    <col min="10001" max="10001" width="2" style="4" customWidth="1"/>
    <col min="10002" max="10003" width="11.42578125" style="4"/>
    <col min="10004" max="10004" width="24.7109375" style="4" customWidth="1"/>
    <col min="10005" max="10240" width="11.42578125" style="4"/>
    <col min="10241" max="10241" width="12" style="4" customWidth="1"/>
    <col min="10242" max="10250" width="12.7109375" style="4" customWidth="1"/>
    <col min="10251" max="10253" width="13.42578125" style="4" customWidth="1"/>
    <col min="10254" max="10255" width="12" style="4" customWidth="1"/>
    <col min="10256" max="10256" width="11.42578125" style="4"/>
    <col min="10257" max="10257" width="2" style="4" customWidth="1"/>
    <col min="10258" max="10259" width="11.42578125" style="4"/>
    <col min="10260" max="10260" width="24.7109375" style="4" customWidth="1"/>
    <col min="10261" max="10496" width="11.42578125" style="4"/>
    <col min="10497" max="10497" width="12" style="4" customWidth="1"/>
    <col min="10498" max="10506" width="12.7109375" style="4" customWidth="1"/>
    <col min="10507" max="10509" width="13.42578125" style="4" customWidth="1"/>
    <col min="10510" max="10511" width="12" style="4" customWidth="1"/>
    <col min="10512" max="10512" width="11.42578125" style="4"/>
    <col min="10513" max="10513" width="2" style="4" customWidth="1"/>
    <col min="10514" max="10515" width="11.42578125" style="4"/>
    <col min="10516" max="10516" width="24.7109375" style="4" customWidth="1"/>
    <col min="10517" max="10752" width="11.42578125" style="4"/>
    <col min="10753" max="10753" width="12" style="4" customWidth="1"/>
    <col min="10754" max="10762" width="12.7109375" style="4" customWidth="1"/>
    <col min="10763" max="10765" width="13.42578125" style="4" customWidth="1"/>
    <col min="10766" max="10767" width="12" style="4" customWidth="1"/>
    <col min="10768" max="10768" width="11.42578125" style="4"/>
    <col min="10769" max="10769" width="2" style="4" customWidth="1"/>
    <col min="10770" max="10771" width="11.42578125" style="4"/>
    <col min="10772" max="10772" width="24.7109375" style="4" customWidth="1"/>
    <col min="10773" max="11008" width="11.42578125" style="4"/>
    <col min="11009" max="11009" width="12" style="4" customWidth="1"/>
    <col min="11010" max="11018" width="12.7109375" style="4" customWidth="1"/>
    <col min="11019" max="11021" width="13.42578125" style="4" customWidth="1"/>
    <col min="11022" max="11023" width="12" style="4" customWidth="1"/>
    <col min="11024" max="11024" width="11.42578125" style="4"/>
    <col min="11025" max="11025" width="2" style="4" customWidth="1"/>
    <col min="11026" max="11027" width="11.42578125" style="4"/>
    <col min="11028" max="11028" width="24.7109375" style="4" customWidth="1"/>
    <col min="11029" max="11264" width="11.42578125" style="4"/>
    <col min="11265" max="11265" width="12" style="4" customWidth="1"/>
    <col min="11266" max="11274" width="12.7109375" style="4" customWidth="1"/>
    <col min="11275" max="11277" width="13.42578125" style="4" customWidth="1"/>
    <col min="11278" max="11279" width="12" style="4" customWidth="1"/>
    <col min="11280" max="11280" width="11.42578125" style="4"/>
    <col min="11281" max="11281" width="2" style="4" customWidth="1"/>
    <col min="11282" max="11283" width="11.42578125" style="4"/>
    <col min="11284" max="11284" width="24.7109375" style="4" customWidth="1"/>
    <col min="11285" max="11520" width="11.42578125" style="4"/>
    <col min="11521" max="11521" width="12" style="4" customWidth="1"/>
    <col min="11522" max="11530" width="12.7109375" style="4" customWidth="1"/>
    <col min="11531" max="11533" width="13.42578125" style="4" customWidth="1"/>
    <col min="11534" max="11535" width="12" style="4" customWidth="1"/>
    <col min="11536" max="11536" width="11.42578125" style="4"/>
    <col min="11537" max="11537" width="2" style="4" customWidth="1"/>
    <col min="11538" max="11539" width="11.42578125" style="4"/>
    <col min="11540" max="11540" width="24.7109375" style="4" customWidth="1"/>
    <col min="11541" max="11776" width="11.42578125" style="4"/>
    <col min="11777" max="11777" width="12" style="4" customWidth="1"/>
    <col min="11778" max="11786" width="12.7109375" style="4" customWidth="1"/>
    <col min="11787" max="11789" width="13.42578125" style="4" customWidth="1"/>
    <col min="11790" max="11791" width="12" style="4" customWidth="1"/>
    <col min="11792" max="11792" width="11.42578125" style="4"/>
    <col min="11793" max="11793" width="2" style="4" customWidth="1"/>
    <col min="11794" max="11795" width="11.42578125" style="4"/>
    <col min="11796" max="11796" width="24.7109375" style="4" customWidth="1"/>
    <col min="11797" max="12032" width="11.42578125" style="4"/>
    <col min="12033" max="12033" width="12" style="4" customWidth="1"/>
    <col min="12034" max="12042" width="12.7109375" style="4" customWidth="1"/>
    <col min="12043" max="12045" width="13.42578125" style="4" customWidth="1"/>
    <col min="12046" max="12047" width="12" style="4" customWidth="1"/>
    <col min="12048" max="12048" width="11.42578125" style="4"/>
    <col min="12049" max="12049" width="2" style="4" customWidth="1"/>
    <col min="12050" max="12051" width="11.42578125" style="4"/>
    <col min="12052" max="12052" width="24.7109375" style="4" customWidth="1"/>
    <col min="12053" max="12288" width="11.42578125" style="4"/>
    <col min="12289" max="12289" width="12" style="4" customWidth="1"/>
    <col min="12290" max="12298" width="12.7109375" style="4" customWidth="1"/>
    <col min="12299" max="12301" width="13.42578125" style="4" customWidth="1"/>
    <col min="12302" max="12303" width="12" style="4" customWidth="1"/>
    <col min="12304" max="12304" width="11.42578125" style="4"/>
    <col min="12305" max="12305" width="2" style="4" customWidth="1"/>
    <col min="12306" max="12307" width="11.42578125" style="4"/>
    <col min="12308" max="12308" width="24.7109375" style="4" customWidth="1"/>
    <col min="12309" max="12544" width="11.42578125" style="4"/>
    <col min="12545" max="12545" width="12" style="4" customWidth="1"/>
    <col min="12546" max="12554" width="12.7109375" style="4" customWidth="1"/>
    <col min="12555" max="12557" width="13.42578125" style="4" customWidth="1"/>
    <col min="12558" max="12559" width="12" style="4" customWidth="1"/>
    <col min="12560" max="12560" width="11.42578125" style="4"/>
    <col min="12561" max="12561" width="2" style="4" customWidth="1"/>
    <col min="12562" max="12563" width="11.42578125" style="4"/>
    <col min="12564" max="12564" width="24.7109375" style="4" customWidth="1"/>
    <col min="12565" max="12800" width="11.42578125" style="4"/>
    <col min="12801" max="12801" width="12" style="4" customWidth="1"/>
    <col min="12802" max="12810" width="12.7109375" style="4" customWidth="1"/>
    <col min="12811" max="12813" width="13.42578125" style="4" customWidth="1"/>
    <col min="12814" max="12815" width="12" style="4" customWidth="1"/>
    <col min="12816" max="12816" width="11.42578125" style="4"/>
    <col min="12817" max="12817" width="2" style="4" customWidth="1"/>
    <col min="12818" max="12819" width="11.42578125" style="4"/>
    <col min="12820" max="12820" width="24.7109375" style="4" customWidth="1"/>
    <col min="12821" max="13056" width="11.42578125" style="4"/>
    <col min="13057" max="13057" width="12" style="4" customWidth="1"/>
    <col min="13058" max="13066" width="12.7109375" style="4" customWidth="1"/>
    <col min="13067" max="13069" width="13.42578125" style="4" customWidth="1"/>
    <col min="13070" max="13071" width="12" style="4" customWidth="1"/>
    <col min="13072" max="13072" width="11.42578125" style="4"/>
    <col min="13073" max="13073" width="2" style="4" customWidth="1"/>
    <col min="13074" max="13075" width="11.42578125" style="4"/>
    <col min="13076" max="13076" width="24.7109375" style="4" customWidth="1"/>
    <col min="13077" max="13312" width="11.42578125" style="4"/>
    <col min="13313" max="13313" width="12" style="4" customWidth="1"/>
    <col min="13314" max="13322" width="12.7109375" style="4" customWidth="1"/>
    <col min="13323" max="13325" width="13.42578125" style="4" customWidth="1"/>
    <col min="13326" max="13327" width="12" style="4" customWidth="1"/>
    <col min="13328" max="13328" width="11.42578125" style="4"/>
    <col min="13329" max="13329" width="2" style="4" customWidth="1"/>
    <col min="13330" max="13331" width="11.42578125" style="4"/>
    <col min="13332" max="13332" width="24.7109375" style="4" customWidth="1"/>
    <col min="13333" max="13568" width="11.42578125" style="4"/>
    <col min="13569" max="13569" width="12" style="4" customWidth="1"/>
    <col min="13570" max="13578" width="12.7109375" style="4" customWidth="1"/>
    <col min="13579" max="13581" width="13.42578125" style="4" customWidth="1"/>
    <col min="13582" max="13583" width="12" style="4" customWidth="1"/>
    <col min="13584" max="13584" width="11.42578125" style="4"/>
    <col min="13585" max="13585" width="2" style="4" customWidth="1"/>
    <col min="13586" max="13587" width="11.42578125" style="4"/>
    <col min="13588" max="13588" width="24.7109375" style="4" customWidth="1"/>
    <col min="13589" max="13824" width="11.42578125" style="4"/>
    <col min="13825" max="13825" width="12" style="4" customWidth="1"/>
    <col min="13826" max="13834" width="12.7109375" style="4" customWidth="1"/>
    <col min="13835" max="13837" width="13.42578125" style="4" customWidth="1"/>
    <col min="13838" max="13839" width="12" style="4" customWidth="1"/>
    <col min="13840" max="13840" width="11.42578125" style="4"/>
    <col min="13841" max="13841" width="2" style="4" customWidth="1"/>
    <col min="13842" max="13843" width="11.42578125" style="4"/>
    <col min="13844" max="13844" width="24.7109375" style="4" customWidth="1"/>
    <col min="13845" max="14080" width="11.42578125" style="4"/>
    <col min="14081" max="14081" width="12" style="4" customWidth="1"/>
    <col min="14082" max="14090" width="12.7109375" style="4" customWidth="1"/>
    <col min="14091" max="14093" width="13.42578125" style="4" customWidth="1"/>
    <col min="14094" max="14095" width="12" style="4" customWidth="1"/>
    <col min="14096" max="14096" width="11.42578125" style="4"/>
    <col min="14097" max="14097" width="2" style="4" customWidth="1"/>
    <col min="14098" max="14099" width="11.42578125" style="4"/>
    <col min="14100" max="14100" width="24.7109375" style="4" customWidth="1"/>
    <col min="14101" max="14336" width="11.42578125" style="4"/>
    <col min="14337" max="14337" width="12" style="4" customWidth="1"/>
    <col min="14338" max="14346" width="12.7109375" style="4" customWidth="1"/>
    <col min="14347" max="14349" width="13.42578125" style="4" customWidth="1"/>
    <col min="14350" max="14351" width="12" style="4" customWidth="1"/>
    <col min="14352" max="14352" width="11.42578125" style="4"/>
    <col min="14353" max="14353" width="2" style="4" customWidth="1"/>
    <col min="14354" max="14355" width="11.42578125" style="4"/>
    <col min="14356" max="14356" width="24.7109375" style="4" customWidth="1"/>
    <col min="14357" max="14592" width="11.42578125" style="4"/>
    <col min="14593" max="14593" width="12" style="4" customWidth="1"/>
    <col min="14594" max="14602" width="12.7109375" style="4" customWidth="1"/>
    <col min="14603" max="14605" width="13.42578125" style="4" customWidth="1"/>
    <col min="14606" max="14607" width="12" style="4" customWidth="1"/>
    <col min="14608" max="14608" width="11.42578125" style="4"/>
    <col min="14609" max="14609" width="2" style="4" customWidth="1"/>
    <col min="14610" max="14611" width="11.42578125" style="4"/>
    <col min="14612" max="14612" width="24.7109375" style="4" customWidth="1"/>
    <col min="14613" max="14848" width="11.42578125" style="4"/>
    <col min="14849" max="14849" width="12" style="4" customWidth="1"/>
    <col min="14850" max="14858" width="12.7109375" style="4" customWidth="1"/>
    <col min="14859" max="14861" width="13.42578125" style="4" customWidth="1"/>
    <col min="14862" max="14863" width="12" style="4" customWidth="1"/>
    <col min="14864" max="14864" width="11.42578125" style="4"/>
    <col min="14865" max="14865" width="2" style="4" customWidth="1"/>
    <col min="14866" max="14867" width="11.42578125" style="4"/>
    <col min="14868" max="14868" width="24.7109375" style="4" customWidth="1"/>
    <col min="14869" max="15104" width="11.42578125" style="4"/>
    <col min="15105" max="15105" width="12" style="4" customWidth="1"/>
    <col min="15106" max="15114" width="12.7109375" style="4" customWidth="1"/>
    <col min="15115" max="15117" width="13.42578125" style="4" customWidth="1"/>
    <col min="15118" max="15119" width="12" style="4" customWidth="1"/>
    <col min="15120" max="15120" width="11.42578125" style="4"/>
    <col min="15121" max="15121" width="2" style="4" customWidth="1"/>
    <col min="15122" max="15123" width="11.42578125" style="4"/>
    <col min="15124" max="15124" width="24.7109375" style="4" customWidth="1"/>
    <col min="15125" max="15360" width="11.42578125" style="4"/>
    <col min="15361" max="15361" width="12" style="4" customWidth="1"/>
    <col min="15362" max="15370" width="12.7109375" style="4" customWidth="1"/>
    <col min="15371" max="15373" width="13.42578125" style="4" customWidth="1"/>
    <col min="15374" max="15375" width="12" style="4" customWidth="1"/>
    <col min="15376" max="15376" width="11.42578125" style="4"/>
    <col min="15377" max="15377" width="2" style="4" customWidth="1"/>
    <col min="15378" max="15379" width="11.42578125" style="4"/>
    <col min="15380" max="15380" width="24.7109375" style="4" customWidth="1"/>
    <col min="15381" max="15616" width="11.42578125" style="4"/>
    <col min="15617" max="15617" width="12" style="4" customWidth="1"/>
    <col min="15618" max="15626" width="12.7109375" style="4" customWidth="1"/>
    <col min="15627" max="15629" width="13.42578125" style="4" customWidth="1"/>
    <col min="15630" max="15631" width="12" style="4" customWidth="1"/>
    <col min="15632" max="15632" width="11.42578125" style="4"/>
    <col min="15633" max="15633" width="2" style="4" customWidth="1"/>
    <col min="15634" max="15635" width="11.42578125" style="4"/>
    <col min="15636" max="15636" width="24.7109375" style="4" customWidth="1"/>
    <col min="15637" max="15872" width="11.42578125" style="4"/>
    <col min="15873" max="15873" width="12" style="4" customWidth="1"/>
    <col min="15874" max="15882" width="12.7109375" style="4" customWidth="1"/>
    <col min="15883" max="15885" width="13.42578125" style="4" customWidth="1"/>
    <col min="15886" max="15887" width="12" style="4" customWidth="1"/>
    <col min="15888" max="15888" width="11.42578125" style="4"/>
    <col min="15889" max="15889" width="2" style="4" customWidth="1"/>
    <col min="15890" max="15891" width="11.42578125" style="4"/>
    <col min="15892" max="15892" width="24.7109375" style="4" customWidth="1"/>
    <col min="15893" max="16128" width="11.42578125" style="4"/>
    <col min="16129" max="16129" width="12" style="4" customWidth="1"/>
    <col min="16130" max="16138" width="12.7109375" style="4" customWidth="1"/>
    <col min="16139" max="16141" width="13.42578125" style="4" customWidth="1"/>
    <col min="16142" max="16143" width="12" style="4" customWidth="1"/>
    <col min="16144" max="16144" width="11.42578125" style="4"/>
    <col min="16145" max="16145" width="2" style="4" customWidth="1"/>
    <col min="16146" max="16147" width="11.42578125" style="4"/>
    <col min="16148" max="16148" width="24.7109375" style="4" customWidth="1"/>
    <col min="16149" max="16384" width="11.42578125" style="4"/>
  </cols>
  <sheetData>
    <row r="1" spans="1:24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  <c r="T1" s="1" t="s">
        <v>1</v>
      </c>
      <c r="U1" s="1" t="s">
        <v>0</v>
      </c>
      <c r="V1" s="1" t="s">
        <v>1</v>
      </c>
      <c r="W1" s="1" t="s">
        <v>0</v>
      </c>
      <c r="X1" s="1" t="s">
        <v>1</v>
      </c>
    </row>
    <row r="2" spans="1:24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  <c r="T2" s="1">
        <v>0</v>
      </c>
      <c r="U2" s="1">
        <v>11</v>
      </c>
      <c r="V2" s="1">
        <v>0</v>
      </c>
      <c r="W2" s="1">
        <v>12</v>
      </c>
      <c r="X2" s="1">
        <v>0</v>
      </c>
    </row>
    <row r="3" spans="1:24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  <c r="T3" s="1" t="s">
        <v>1</v>
      </c>
      <c r="U3" s="1" t="s">
        <v>0</v>
      </c>
      <c r="V3" s="1" t="s">
        <v>1</v>
      </c>
      <c r="W3" s="1" t="s">
        <v>0</v>
      </c>
      <c r="X3" s="1" t="s">
        <v>1</v>
      </c>
    </row>
    <row r="4" spans="1:24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  <c r="T4" s="1">
        <v>1</v>
      </c>
      <c r="U4" s="1">
        <v>11</v>
      </c>
      <c r="V4" s="1">
        <v>1</v>
      </c>
      <c r="W4" s="1">
        <v>12</v>
      </c>
      <c r="X4" s="1">
        <v>1</v>
      </c>
    </row>
    <row r="5" spans="1:24" s="1" customFormat="1" ht="54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  <c r="T5" s="2" t="s">
        <v>2</v>
      </c>
      <c r="U5" s="1" t="s">
        <v>0</v>
      </c>
      <c r="V5" s="2" t="s">
        <v>2</v>
      </c>
      <c r="W5" s="1" t="s">
        <v>0</v>
      </c>
      <c r="X5" s="2" t="s">
        <v>2</v>
      </c>
    </row>
    <row r="6" spans="1:24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  <c r="T6" s="1">
        <v>1</v>
      </c>
      <c r="U6" s="1">
        <v>11</v>
      </c>
      <c r="V6" s="1">
        <v>1</v>
      </c>
      <c r="W6" s="1">
        <v>12</v>
      </c>
      <c r="X6" s="1">
        <v>1</v>
      </c>
    </row>
    <row r="7" spans="1:24" s="1" customFormat="1" ht="54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  <c r="T7" s="2" t="s">
        <v>2</v>
      </c>
      <c r="U7" s="1" t="s">
        <v>0</v>
      </c>
      <c r="V7" s="2" t="s">
        <v>2</v>
      </c>
      <c r="W7" s="1" t="s">
        <v>0</v>
      </c>
      <c r="X7" s="2" t="s">
        <v>2</v>
      </c>
    </row>
    <row r="8" spans="1:24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  <c r="T8" s="1">
        <v>2</v>
      </c>
      <c r="U8" s="1">
        <v>11</v>
      </c>
      <c r="V8" s="1">
        <v>2</v>
      </c>
      <c r="W8" s="1">
        <v>12</v>
      </c>
      <c r="X8" s="1">
        <v>2</v>
      </c>
    </row>
    <row r="9" spans="1:24" s="1" customFormat="1" ht="54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  <c r="T9" s="2" t="s">
        <v>2</v>
      </c>
      <c r="U9" s="1" t="s">
        <v>0</v>
      </c>
      <c r="V9" s="2" t="s">
        <v>2</v>
      </c>
      <c r="W9" s="1" t="s">
        <v>0</v>
      </c>
      <c r="X9" s="2" t="s">
        <v>2</v>
      </c>
    </row>
    <row r="10" spans="1:24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  <c r="T10" s="1">
        <v>3</v>
      </c>
      <c r="U10" s="1">
        <v>11</v>
      </c>
      <c r="V10" s="1">
        <v>3</v>
      </c>
      <c r="W10" s="1">
        <v>12</v>
      </c>
      <c r="X10" s="1">
        <v>3</v>
      </c>
    </row>
    <row r="11" spans="1:24" s="1" customFormat="1" ht="45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  <c r="T11" s="2" t="s">
        <v>3</v>
      </c>
      <c r="U11" s="1" t="s">
        <v>0</v>
      </c>
      <c r="V11" s="2" t="s">
        <v>3</v>
      </c>
      <c r="W11" s="1" t="s">
        <v>0</v>
      </c>
      <c r="X11" s="2" t="s">
        <v>3</v>
      </c>
    </row>
    <row r="12" spans="1:24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  <c r="T12" s="1">
        <v>1</v>
      </c>
      <c r="U12" s="1">
        <v>11</v>
      </c>
      <c r="V12" s="1">
        <v>1</v>
      </c>
      <c r="W12" s="1">
        <v>12</v>
      </c>
      <c r="X12" s="1">
        <v>1</v>
      </c>
    </row>
    <row r="13" spans="1:24" s="1" customFormat="1" ht="8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  <c r="T13" s="2" t="s">
        <v>4</v>
      </c>
      <c r="U13" s="1" t="s">
        <v>0</v>
      </c>
      <c r="V13" s="2" t="s">
        <v>4</v>
      </c>
      <c r="W13" s="1" t="s">
        <v>0</v>
      </c>
      <c r="X13" s="2" t="s">
        <v>4</v>
      </c>
    </row>
    <row r="14" spans="1:24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  <c r="T14" s="1">
        <v>1</v>
      </c>
      <c r="U14" s="1">
        <v>11</v>
      </c>
      <c r="V14" s="1">
        <v>1</v>
      </c>
      <c r="W14" s="1">
        <v>12</v>
      </c>
      <c r="X14" s="1">
        <v>1</v>
      </c>
    </row>
    <row r="15" spans="1:24" s="1" customFormat="1" ht="54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  <c r="T15" s="2" t="s">
        <v>5</v>
      </c>
      <c r="U15" s="1" t="s">
        <v>0</v>
      </c>
      <c r="V15" s="2" t="s">
        <v>5</v>
      </c>
      <c r="W15" s="1" t="s">
        <v>0</v>
      </c>
      <c r="X15" s="2" t="s">
        <v>5</v>
      </c>
    </row>
    <row r="16" spans="1:24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  <c r="T16" s="1">
        <v>1</v>
      </c>
      <c r="U16" s="1">
        <v>11</v>
      </c>
      <c r="V16" s="1">
        <v>1</v>
      </c>
      <c r="W16" s="1">
        <v>12</v>
      </c>
      <c r="X16" s="1">
        <v>1</v>
      </c>
    </row>
    <row r="17" spans="1:24" s="1" customFormat="1" ht="54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  <c r="T17" s="2" t="s">
        <v>6</v>
      </c>
      <c r="U17" s="1" t="s">
        <v>0</v>
      </c>
      <c r="V17" s="2" t="s">
        <v>6</v>
      </c>
      <c r="W17" s="1" t="s">
        <v>0</v>
      </c>
      <c r="X17" s="2" t="s">
        <v>6</v>
      </c>
    </row>
    <row r="18" spans="1:24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  <c r="T18" s="1">
        <v>2</v>
      </c>
      <c r="U18" s="1">
        <v>11</v>
      </c>
      <c r="V18" s="1">
        <v>2</v>
      </c>
      <c r="W18" s="1">
        <v>12</v>
      </c>
      <c r="X18" s="1">
        <v>2</v>
      </c>
    </row>
    <row r="19" spans="1:24" s="1" customFormat="1" ht="54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  <c r="T19" s="2" t="s">
        <v>6</v>
      </c>
      <c r="U19" s="1" t="s">
        <v>0</v>
      </c>
      <c r="V19" s="2" t="s">
        <v>6</v>
      </c>
      <c r="W19" s="1" t="s">
        <v>0</v>
      </c>
      <c r="X19" s="2" t="s">
        <v>6</v>
      </c>
    </row>
    <row r="20" spans="1:24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  <c r="T20" s="1">
        <v>3</v>
      </c>
      <c r="U20" s="1">
        <v>11</v>
      </c>
      <c r="V20" s="1">
        <v>3</v>
      </c>
      <c r="W20" s="1">
        <v>12</v>
      </c>
      <c r="X20" s="1">
        <v>3</v>
      </c>
    </row>
    <row r="21" spans="1:24" s="1" customFormat="1" ht="54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  <c r="T21" s="2" t="s">
        <v>6</v>
      </c>
      <c r="U21" s="1" t="s">
        <v>0</v>
      </c>
      <c r="V21" s="2" t="s">
        <v>6</v>
      </c>
      <c r="W21" s="1" t="s">
        <v>0</v>
      </c>
      <c r="X21" s="2" t="s">
        <v>6</v>
      </c>
    </row>
    <row r="22" spans="1:24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  <c r="T22" s="1">
        <v>4</v>
      </c>
      <c r="U22" s="1">
        <v>11</v>
      </c>
      <c r="V22" s="1">
        <v>4</v>
      </c>
      <c r="W22" s="1">
        <v>12</v>
      </c>
      <c r="X22" s="1">
        <v>4</v>
      </c>
    </row>
    <row r="23" spans="1:24" s="1" customFormat="1" ht="54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  <c r="T23" s="2" t="s">
        <v>6</v>
      </c>
      <c r="U23" s="1" t="s">
        <v>0</v>
      </c>
      <c r="V23" s="2" t="s">
        <v>6</v>
      </c>
      <c r="W23" s="1" t="s">
        <v>0</v>
      </c>
      <c r="X23" s="2" t="s">
        <v>6</v>
      </c>
    </row>
    <row r="24" spans="1:24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  <c r="T24" s="1">
        <v>5</v>
      </c>
      <c r="U24" s="1">
        <v>11</v>
      </c>
      <c r="V24" s="1">
        <v>5</v>
      </c>
      <c r="W24" s="1">
        <v>12</v>
      </c>
      <c r="X24" s="1">
        <v>5</v>
      </c>
    </row>
    <row r="25" spans="1:24" s="1" customFormat="1" ht="54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  <c r="T25" s="2" t="s">
        <v>6</v>
      </c>
      <c r="U25" s="1" t="s">
        <v>0</v>
      </c>
      <c r="V25" s="2" t="s">
        <v>6</v>
      </c>
      <c r="W25" s="1" t="s">
        <v>0</v>
      </c>
      <c r="X25" s="2" t="s">
        <v>6</v>
      </c>
    </row>
    <row r="26" spans="1:24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  <c r="T26" s="1">
        <v>6</v>
      </c>
      <c r="U26" s="1">
        <v>11</v>
      </c>
      <c r="V26" s="1">
        <v>6</v>
      </c>
      <c r="W26" s="1">
        <v>12</v>
      </c>
      <c r="X26" s="1">
        <v>6</v>
      </c>
    </row>
    <row r="27" spans="1:24" s="1" customFormat="1" ht="54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  <c r="T27" s="2" t="s">
        <v>6</v>
      </c>
      <c r="U27" s="1" t="s">
        <v>0</v>
      </c>
      <c r="V27" s="2" t="s">
        <v>6</v>
      </c>
      <c r="W27" s="1" t="s">
        <v>0</v>
      </c>
      <c r="X27" s="2" t="s">
        <v>6</v>
      </c>
    </row>
    <row r="28" spans="1:24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  <c r="T28" s="1">
        <v>7</v>
      </c>
      <c r="U28" s="1">
        <v>11</v>
      </c>
      <c r="V28" s="1">
        <v>7</v>
      </c>
      <c r="W28" s="1">
        <v>12</v>
      </c>
      <c r="X28" s="1">
        <v>7</v>
      </c>
    </row>
    <row r="29" spans="1:24" s="1" customFormat="1" ht="54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  <c r="T29" s="2" t="s">
        <v>6</v>
      </c>
      <c r="U29" s="1" t="s">
        <v>0</v>
      </c>
      <c r="V29" s="2" t="s">
        <v>6</v>
      </c>
      <c r="W29" s="1" t="s">
        <v>0</v>
      </c>
      <c r="X29" s="2" t="s">
        <v>6</v>
      </c>
    </row>
    <row r="30" spans="1:24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  <c r="T30" s="1">
        <v>8</v>
      </c>
      <c r="U30" s="1">
        <v>11</v>
      </c>
      <c r="V30" s="1">
        <v>8</v>
      </c>
      <c r="W30" s="1">
        <v>12</v>
      </c>
      <c r="X30" s="1">
        <v>8</v>
      </c>
    </row>
    <row r="31" spans="1:24" s="1" customFormat="1" ht="54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  <c r="T31" s="2" t="s">
        <v>6</v>
      </c>
      <c r="U31" s="1" t="s">
        <v>0</v>
      </c>
      <c r="V31" s="2" t="s">
        <v>6</v>
      </c>
      <c r="W31" s="1" t="s">
        <v>0</v>
      </c>
      <c r="X31" s="2" t="s">
        <v>6</v>
      </c>
    </row>
    <row r="32" spans="1:24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  <c r="T32" s="1">
        <v>9</v>
      </c>
      <c r="U32" s="1">
        <v>11</v>
      </c>
      <c r="V32" s="1">
        <v>9</v>
      </c>
      <c r="W32" s="1">
        <v>12</v>
      </c>
      <c r="X32" s="1">
        <v>9</v>
      </c>
    </row>
    <row r="33" spans="1:24" s="1" customFormat="1" ht="72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  <c r="T33" s="2" t="s">
        <v>7</v>
      </c>
      <c r="U33" s="1" t="s">
        <v>0</v>
      </c>
      <c r="V33" s="2" t="s">
        <v>7</v>
      </c>
      <c r="W33" s="1" t="s">
        <v>0</v>
      </c>
      <c r="X33" s="2" t="s">
        <v>7</v>
      </c>
    </row>
    <row r="34" spans="1:24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  <c r="T34" s="1">
        <v>1</v>
      </c>
      <c r="U34" s="1">
        <v>11</v>
      </c>
      <c r="V34" s="1">
        <v>1</v>
      </c>
      <c r="W34" s="1">
        <v>12</v>
      </c>
      <c r="X34" s="1">
        <v>1</v>
      </c>
    </row>
    <row r="35" spans="1:24" s="1" customFormat="1" ht="72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  <c r="T35" s="2" t="s">
        <v>7</v>
      </c>
      <c r="U35" s="1" t="s">
        <v>0</v>
      </c>
      <c r="V35" s="2" t="s">
        <v>7</v>
      </c>
      <c r="W35" s="1" t="s">
        <v>0</v>
      </c>
      <c r="X35" s="2" t="s">
        <v>7</v>
      </c>
    </row>
    <row r="36" spans="1:24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  <c r="T36" s="1">
        <v>2</v>
      </c>
      <c r="U36" s="1">
        <v>11</v>
      </c>
      <c r="V36" s="1">
        <v>2</v>
      </c>
      <c r="W36" s="1">
        <v>12</v>
      </c>
      <c r="X36" s="1">
        <v>2</v>
      </c>
    </row>
    <row r="37" spans="1:24" s="1" customFormat="1" ht="72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  <c r="T37" s="2" t="s">
        <v>7</v>
      </c>
      <c r="U37" s="1" t="s">
        <v>0</v>
      </c>
      <c r="V37" s="2" t="s">
        <v>7</v>
      </c>
      <c r="W37" s="1" t="s">
        <v>0</v>
      </c>
      <c r="X37" s="2" t="s">
        <v>7</v>
      </c>
    </row>
    <row r="38" spans="1:24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  <c r="T38" s="1">
        <v>3</v>
      </c>
      <c r="U38" s="1">
        <v>11</v>
      </c>
      <c r="V38" s="1">
        <v>3</v>
      </c>
      <c r="W38" s="1">
        <v>12</v>
      </c>
      <c r="X38" s="1">
        <v>3</v>
      </c>
    </row>
    <row r="39" spans="1:24" s="1" customFormat="1" ht="72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  <c r="T39" s="2" t="s">
        <v>7</v>
      </c>
      <c r="U39" s="1" t="s">
        <v>0</v>
      </c>
      <c r="V39" s="2" t="s">
        <v>7</v>
      </c>
      <c r="W39" s="1" t="s">
        <v>0</v>
      </c>
      <c r="X39" s="2" t="s">
        <v>7</v>
      </c>
    </row>
    <row r="40" spans="1:24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  <c r="T40" s="1">
        <v>4</v>
      </c>
      <c r="U40" s="1">
        <v>11</v>
      </c>
      <c r="V40" s="1">
        <v>4</v>
      </c>
      <c r="W40" s="1">
        <v>12</v>
      </c>
      <c r="X40" s="1">
        <v>4</v>
      </c>
    </row>
    <row r="41" spans="1:24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24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24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24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24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24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24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24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46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  <c r="T65" s="1" t="s">
        <v>8</v>
      </c>
      <c r="U65" s="2" t="s">
        <v>7</v>
      </c>
      <c r="V65" s="1" t="s">
        <v>8</v>
      </c>
      <c r="W65" s="2" t="s">
        <v>7</v>
      </c>
      <c r="X65" s="1" t="s">
        <v>8</v>
      </c>
      <c r="Y65" s="2" t="s">
        <v>7</v>
      </c>
      <c r="Z65" s="1" t="s">
        <v>8</v>
      </c>
      <c r="AA65" s="2" t="s">
        <v>7</v>
      </c>
      <c r="AB65" s="1" t="s">
        <v>8</v>
      </c>
      <c r="AC65" s="2" t="s">
        <v>7</v>
      </c>
      <c r="AD65" s="1" t="s">
        <v>8</v>
      </c>
      <c r="AE65" s="2" t="s">
        <v>7</v>
      </c>
      <c r="AF65" s="1" t="s">
        <v>8</v>
      </c>
      <c r="AG65" s="2" t="s">
        <v>7</v>
      </c>
      <c r="AH65" s="1" t="s">
        <v>8</v>
      </c>
      <c r="AI65" s="2" t="s">
        <v>7</v>
      </c>
      <c r="AJ65" s="1" t="s">
        <v>8</v>
      </c>
      <c r="AK65" s="2" t="s">
        <v>7</v>
      </c>
      <c r="AL65" s="1" t="s">
        <v>8</v>
      </c>
      <c r="AM65" s="2" t="s">
        <v>7</v>
      </c>
      <c r="AN65" s="1" t="s">
        <v>8</v>
      </c>
      <c r="AO65" s="2" t="s">
        <v>7</v>
      </c>
      <c r="AP65" s="1" t="s">
        <v>8</v>
      </c>
      <c r="AQ65" s="2" t="s">
        <v>7</v>
      </c>
      <c r="AR65" s="1" t="s">
        <v>8</v>
      </c>
      <c r="AS65" s="2" t="s">
        <v>7</v>
      </c>
      <c r="AT65" s="1" t="s">
        <v>8</v>
      </c>
    </row>
    <row r="66" spans="1:46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  <c r="T66" s="1">
        <v>10</v>
      </c>
      <c r="U66" s="1">
        <v>1</v>
      </c>
      <c r="V66" s="1">
        <v>11</v>
      </c>
      <c r="W66" s="1">
        <v>1</v>
      </c>
      <c r="X66" s="1">
        <v>12</v>
      </c>
      <c r="Y66" s="1">
        <v>1</v>
      </c>
      <c r="Z66" s="1">
        <v>13</v>
      </c>
      <c r="AA66" s="1">
        <v>1</v>
      </c>
      <c r="AB66" s="1">
        <v>14</v>
      </c>
      <c r="AC66" s="1">
        <v>1</v>
      </c>
      <c r="AD66" s="1">
        <v>15</v>
      </c>
      <c r="AE66" s="1">
        <v>1</v>
      </c>
      <c r="AF66" s="1">
        <v>16</v>
      </c>
      <c r="AG66" s="1">
        <v>1</v>
      </c>
      <c r="AH66" s="1">
        <v>17</v>
      </c>
      <c r="AI66" s="1">
        <v>1</v>
      </c>
      <c r="AJ66" s="1">
        <v>18</v>
      </c>
      <c r="AK66" s="1">
        <v>1</v>
      </c>
      <c r="AL66" s="1">
        <v>19</v>
      </c>
      <c r="AM66" s="1">
        <v>1</v>
      </c>
      <c r="AN66" s="1">
        <v>20</v>
      </c>
      <c r="AO66" s="1">
        <v>1</v>
      </c>
      <c r="AP66" s="1">
        <v>21</v>
      </c>
      <c r="AQ66" s="1">
        <v>1</v>
      </c>
      <c r="AR66" s="1">
        <v>22</v>
      </c>
      <c r="AS66" s="1">
        <v>1</v>
      </c>
      <c r="AT66" s="1">
        <v>23</v>
      </c>
    </row>
    <row r="67" spans="1:46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  <c r="T67" s="1" t="s">
        <v>8</v>
      </c>
      <c r="U67" s="2" t="s">
        <v>7</v>
      </c>
      <c r="V67" s="1" t="s">
        <v>8</v>
      </c>
      <c r="W67" s="2" t="s">
        <v>7</v>
      </c>
      <c r="X67" s="1" t="s">
        <v>8</v>
      </c>
      <c r="Y67" s="2" t="s">
        <v>7</v>
      </c>
      <c r="Z67" s="1" t="s">
        <v>8</v>
      </c>
      <c r="AA67" s="2" t="s">
        <v>7</v>
      </c>
      <c r="AB67" s="1" t="s">
        <v>8</v>
      </c>
      <c r="AC67" s="2" t="s">
        <v>7</v>
      </c>
      <c r="AD67" s="1" t="s">
        <v>8</v>
      </c>
      <c r="AE67" s="2" t="s">
        <v>7</v>
      </c>
      <c r="AF67" s="1" t="s">
        <v>8</v>
      </c>
      <c r="AG67" s="2" t="s">
        <v>7</v>
      </c>
      <c r="AH67" s="1" t="s">
        <v>8</v>
      </c>
      <c r="AI67" s="2" t="s">
        <v>7</v>
      </c>
      <c r="AJ67" s="1" t="s">
        <v>8</v>
      </c>
      <c r="AK67" s="2" t="s">
        <v>7</v>
      </c>
      <c r="AL67" s="1" t="s">
        <v>8</v>
      </c>
      <c r="AM67" s="2" t="s">
        <v>7</v>
      </c>
      <c r="AN67" s="1" t="s">
        <v>8</v>
      </c>
      <c r="AO67" s="2" t="s">
        <v>7</v>
      </c>
      <c r="AP67" s="1" t="s">
        <v>8</v>
      </c>
      <c r="AQ67" s="2" t="s">
        <v>7</v>
      </c>
      <c r="AR67" s="1" t="s">
        <v>8</v>
      </c>
      <c r="AS67" s="2" t="s">
        <v>7</v>
      </c>
      <c r="AT67" s="1" t="s">
        <v>8</v>
      </c>
    </row>
    <row r="68" spans="1:46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  <c r="T68" s="1">
        <v>10</v>
      </c>
      <c r="U68" s="1">
        <v>2</v>
      </c>
      <c r="V68" s="1">
        <v>11</v>
      </c>
      <c r="W68" s="1">
        <v>2</v>
      </c>
      <c r="X68" s="1">
        <v>12</v>
      </c>
      <c r="Y68" s="1">
        <v>2</v>
      </c>
      <c r="Z68" s="1">
        <v>13</v>
      </c>
      <c r="AA68" s="1">
        <v>2</v>
      </c>
      <c r="AB68" s="1">
        <v>14</v>
      </c>
      <c r="AC68" s="1">
        <v>2</v>
      </c>
      <c r="AD68" s="1">
        <v>15</v>
      </c>
      <c r="AE68" s="1">
        <v>2</v>
      </c>
      <c r="AF68" s="1">
        <v>16</v>
      </c>
      <c r="AG68" s="1">
        <v>2</v>
      </c>
      <c r="AH68" s="1">
        <v>17</v>
      </c>
      <c r="AI68" s="1">
        <v>2</v>
      </c>
      <c r="AJ68" s="1">
        <v>18</v>
      </c>
      <c r="AK68" s="1">
        <v>2</v>
      </c>
      <c r="AL68" s="1">
        <v>19</v>
      </c>
      <c r="AM68" s="1">
        <v>2</v>
      </c>
      <c r="AN68" s="1">
        <v>20</v>
      </c>
      <c r="AO68" s="1">
        <v>2</v>
      </c>
      <c r="AP68" s="1">
        <v>21</v>
      </c>
      <c r="AQ68" s="1">
        <v>2</v>
      </c>
      <c r="AR68" s="1">
        <v>22</v>
      </c>
      <c r="AS68" s="1">
        <v>2</v>
      </c>
      <c r="AT68" s="1">
        <v>23</v>
      </c>
    </row>
    <row r="69" spans="1:46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  <c r="T69" s="1" t="s">
        <v>8</v>
      </c>
      <c r="U69" s="2" t="s">
        <v>7</v>
      </c>
      <c r="V69" s="1" t="s">
        <v>8</v>
      </c>
      <c r="W69" s="2" t="s">
        <v>7</v>
      </c>
      <c r="X69" s="1" t="s">
        <v>8</v>
      </c>
      <c r="Y69" s="2" t="s">
        <v>7</v>
      </c>
      <c r="Z69" s="1" t="s">
        <v>8</v>
      </c>
      <c r="AA69" s="2" t="s">
        <v>7</v>
      </c>
      <c r="AB69" s="1" t="s">
        <v>8</v>
      </c>
      <c r="AC69" s="2" t="s">
        <v>7</v>
      </c>
      <c r="AD69" s="1" t="s">
        <v>8</v>
      </c>
      <c r="AE69" s="2" t="s">
        <v>7</v>
      </c>
      <c r="AF69" s="1" t="s">
        <v>8</v>
      </c>
      <c r="AG69" s="2" t="s">
        <v>7</v>
      </c>
      <c r="AH69" s="1" t="s">
        <v>8</v>
      </c>
      <c r="AI69" s="2" t="s">
        <v>7</v>
      </c>
      <c r="AJ69" s="1" t="s">
        <v>8</v>
      </c>
      <c r="AK69" s="2" t="s">
        <v>7</v>
      </c>
      <c r="AL69" s="1" t="s">
        <v>8</v>
      </c>
      <c r="AM69" s="2" t="s">
        <v>7</v>
      </c>
      <c r="AN69" s="1" t="s">
        <v>8</v>
      </c>
      <c r="AO69" s="2" t="s">
        <v>7</v>
      </c>
      <c r="AP69" s="1" t="s">
        <v>8</v>
      </c>
      <c r="AQ69" s="2" t="s">
        <v>7</v>
      </c>
      <c r="AR69" s="1" t="s">
        <v>8</v>
      </c>
      <c r="AS69" s="2" t="s">
        <v>7</v>
      </c>
      <c r="AT69" s="1" t="s">
        <v>8</v>
      </c>
    </row>
    <row r="70" spans="1:46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  <c r="T70" s="1">
        <v>10</v>
      </c>
      <c r="U70" s="1">
        <v>3</v>
      </c>
      <c r="V70" s="1">
        <v>11</v>
      </c>
      <c r="W70" s="1">
        <v>3</v>
      </c>
      <c r="X70" s="1">
        <v>12</v>
      </c>
      <c r="Y70" s="1">
        <v>3</v>
      </c>
      <c r="Z70" s="1">
        <v>13</v>
      </c>
      <c r="AA70" s="1">
        <v>3</v>
      </c>
      <c r="AB70" s="1">
        <v>14</v>
      </c>
      <c r="AC70" s="1">
        <v>3</v>
      </c>
      <c r="AD70" s="1">
        <v>15</v>
      </c>
      <c r="AE70" s="1">
        <v>3</v>
      </c>
      <c r="AF70" s="1">
        <v>16</v>
      </c>
      <c r="AG70" s="1">
        <v>3</v>
      </c>
      <c r="AH70" s="1">
        <v>17</v>
      </c>
      <c r="AI70" s="1">
        <v>3</v>
      </c>
      <c r="AJ70" s="1">
        <v>18</v>
      </c>
      <c r="AK70" s="1">
        <v>3</v>
      </c>
      <c r="AL70" s="1">
        <v>19</v>
      </c>
      <c r="AM70" s="1">
        <v>3</v>
      </c>
      <c r="AN70" s="1">
        <v>20</v>
      </c>
      <c r="AO70" s="1">
        <v>3</v>
      </c>
      <c r="AP70" s="1">
        <v>21</v>
      </c>
      <c r="AQ70" s="1">
        <v>3</v>
      </c>
      <c r="AR70" s="1">
        <v>22</v>
      </c>
      <c r="AS70" s="1">
        <v>3</v>
      </c>
      <c r="AT70" s="1">
        <v>23</v>
      </c>
    </row>
    <row r="71" spans="1:46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  <c r="T71" s="1" t="s">
        <v>8</v>
      </c>
      <c r="U71" s="2" t="s">
        <v>7</v>
      </c>
      <c r="V71" s="1" t="s">
        <v>8</v>
      </c>
      <c r="W71" s="2" t="s">
        <v>7</v>
      </c>
      <c r="X71" s="1" t="s">
        <v>8</v>
      </c>
      <c r="Y71" s="2" t="s">
        <v>7</v>
      </c>
      <c r="Z71" s="1" t="s">
        <v>8</v>
      </c>
      <c r="AA71" s="2" t="s">
        <v>7</v>
      </c>
      <c r="AB71" s="1" t="s">
        <v>8</v>
      </c>
      <c r="AC71" s="2" t="s">
        <v>7</v>
      </c>
      <c r="AD71" s="1" t="s">
        <v>8</v>
      </c>
      <c r="AE71" s="2" t="s">
        <v>7</v>
      </c>
      <c r="AF71" s="1" t="s">
        <v>8</v>
      </c>
      <c r="AG71" s="2" t="s">
        <v>7</v>
      </c>
      <c r="AH71" s="1" t="s">
        <v>8</v>
      </c>
      <c r="AI71" s="2" t="s">
        <v>7</v>
      </c>
      <c r="AJ71" s="1" t="s">
        <v>8</v>
      </c>
      <c r="AK71" s="2" t="s">
        <v>7</v>
      </c>
      <c r="AL71" s="1" t="s">
        <v>8</v>
      </c>
      <c r="AM71" s="2" t="s">
        <v>7</v>
      </c>
      <c r="AN71" s="1" t="s">
        <v>8</v>
      </c>
      <c r="AO71" s="2" t="s">
        <v>7</v>
      </c>
      <c r="AP71" s="1" t="s">
        <v>8</v>
      </c>
      <c r="AQ71" s="2" t="s">
        <v>7</v>
      </c>
      <c r="AR71" s="1" t="s">
        <v>8</v>
      </c>
      <c r="AS71" s="2" t="s">
        <v>7</v>
      </c>
      <c r="AT71" s="1" t="s">
        <v>8</v>
      </c>
    </row>
    <row r="72" spans="1:46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  <c r="T72" s="1">
        <v>10</v>
      </c>
      <c r="U72" s="1">
        <v>4</v>
      </c>
      <c r="V72" s="1">
        <v>11</v>
      </c>
      <c r="W72" s="1">
        <v>4</v>
      </c>
      <c r="X72" s="1">
        <v>12</v>
      </c>
      <c r="Y72" s="1">
        <v>4</v>
      </c>
      <c r="Z72" s="1">
        <v>13</v>
      </c>
      <c r="AA72" s="1">
        <v>4</v>
      </c>
      <c r="AB72" s="1">
        <v>14</v>
      </c>
      <c r="AC72" s="1">
        <v>4</v>
      </c>
      <c r="AD72" s="1">
        <v>15</v>
      </c>
      <c r="AE72" s="1">
        <v>4</v>
      </c>
      <c r="AF72" s="1">
        <v>16</v>
      </c>
      <c r="AG72" s="1">
        <v>4</v>
      </c>
      <c r="AH72" s="1">
        <v>17</v>
      </c>
      <c r="AI72" s="1">
        <v>4</v>
      </c>
      <c r="AJ72" s="1">
        <v>18</v>
      </c>
      <c r="AK72" s="1">
        <v>4</v>
      </c>
      <c r="AL72" s="1">
        <v>19</v>
      </c>
      <c r="AM72" s="1">
        <v>4</v>
      </c>
      <c r="AN72" s="1">
        <v>20</v>
      </c>
      <c r="AO72" s="1">
        <v>4</v>
      </c>
      <c r="AP72" s="1">
        <v>21</v>
      </c>
      <c r="AQ72" s="1">
        <v>4</v>
      </c>
      <c r="AR72" s="1">
        <v>22</v>
      </c>
      <c r="AS72" s="1">
        <v>4</v>
      </c>
      <c r="AT72" s="1">
        <v>23</v>
      </c>
    </row>
    <row r="73" spans="1:46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46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46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46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46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46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46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46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54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54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54" s="1" customFormat="1" ht="54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  <c r="T83" s="2" t="s">
        <v>6</v>
      </c>
      <c r="U83" s="1" t="s">
        <v>1</v>
      </c>
      <c r="V83" s="1" t="s">
        <v>2</v>
      </c>
      <c r="W83" s="2" t="s">
        <v>6</v>
      </c>
      <c r="X83" s="1" t="s">
        <v>1</v>
      </c>
    </row>
    <row r="84" spans="1:54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  <c r="T84" s="1">
        <v>8</v>
      </c>
      <c r="U84" s="1">
        <v>0</v>
      </c>
      <c r="V84" s="1">
        <v>1</v>
      </c>
      <c r="W84" s="1">
        <v>9</v>
      </c>
      <c r="X84" s="1">
        <v>0</v>
      </c>
    </row>
    <row r="85" spans="1:54" s="1" customFormat="1" ht="54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  <c r="T85" s="2" t="s">
        <v>6</v>
      </c>
      <c r="U85" s="1" t="s">
        <v>1</v>
      </c>
      <c r="V85" s="1" t="s">
        <v>2</v>
      </c>
      <c r="W85" s="2" t="s">
        <v>6</v>
      </c>
      <c r="X85" s="1" t="s">
        <v>1</v>
      </c>
    </row>
    <row r="86" spans="1:54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  <c r="T86" s="1">
        <v>8</v>
      </c>
      <c r="U86" s="1">
        <v>0</v>
      </c>
      <c r="V86" s="1">
        <v>2</v>
      </c>
      <c r="W86" s="1">
        <v>9</v>
      </c>
      <c r="X86" s="1">
        <v>0</v>
      </c>
    </row>
    <row r="87" spans="1:54" s="1" customFormat="1" ht="54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  <c r="T87" s="2" t="s">
        <v>6</v>
      </c>
      <c r="U87" s="1" t="s">
        <v>1</v>
      </c>
      <c r="V87" s="1" t="s">
        <v>2</v>
      </c>
      <c r="W87" s="2" t="s">
        <v>6</v>
      </c>
      <c r="X87" s="1" t="s">
        <v>1</v>
      </c>
    </row>
    <row r="88" spans="1:54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  <c r="T88" s="1">
        <v>8</v>
      </c>
      <c r="U88" s="1">
        <v>0</v>
      </c>
      <c r="V88" s="1">
        <v>3</v>
      </c>
      <c r="W88" s="1">
        <v>9</v>
      </c>
      <c r="X88" s="1">
        <v>0</v>
      </c>
    </row>
    <row r="89" spans="1:54" s="1" customFormat="1" ht="54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  <c r="T89" s="2" t="s">
        <v>6</v>
      </c>
      <c r="U89" s="1" t="s">
        <v>1</v>
      </c>
      <c r="V89" s="1" t="s">
        <v>2</v>
      </c>
      <c r="W89" s="2" t="s">
        <v>6</v>
      </c>
      <c r="X89" s="1" t="s">
        <v>1</v>
      </c>
    </row>
    <row r="90" spans="1:54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  <c r="T90" s="1">
        <v>8</v>
      </c>
      <c r="U90" s="1">
        <v>1</v>
      </c>
      <c r="V90" s="1">
        <v>1</v>
      </c>
      <c r="W90" s="1">
        <v>9</v>
      </c>
      <c r="X90" s="1">
        <v>1</v>
      </c>
    </row>
    <row r="91" spans="1:54" s="1" customFormat="1" ht="54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  <c r="T91" s="2" t="s">
        <v>6</v>
      </c>
      <c r="U91" s="1" t="s">
        <v>1</v>
      </c>
      <c r="V91" s="1" t="s">
        <v>2</v>
      </c>
      <c r="W91" s="2" t="s">
        <v>6</v>
      </c>
      <c r="X91" s="1" t="s">
        <v>1</v>
      </c>
    </row>
    <row r="92" spans="1:54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  <c r="T92" s="1">
        <v>8</v>
      </c>
      <c r="U92" s="1">
        <v>1</v>
      </c>
      <c r="V92" s="1">
        <v>2</v>
      </c>
      <c r="W92" s="1">
        <v>9</v>
      </c>
      <c r="X92" s="1">
        <v>1</v>
      </c>
    </row>
    <row r="93" spans="1:54" s="1" customFormat="1" ht="54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  <c r="T93" s="2" t="s">
        <v>6</v>
      </c>
      <c r="U93" s="1" t="s">
        <v>1</v>
      </c>
      <c r="V93" s="1" t="s">
        <v>2</v>
      </c>
      <c r="W93" s="2" t="s">
        <v>6</v>
      </c>
      <c r="X93" s="1" t="s">
        <v>1</v>
      </c>
    </row>
    <row r="94" spans="1:54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  <c r="T94" s="1">
        <v>8</v>
      </c>
      <c r="U94" s="1">
        <v>1</v>
      </c>
      <c r="V94" s="1">
        <v>3</v>
      </c>
      <c r="W94" s="1">
        <v>9</v>
      </c>
      <c r="X94" s="1">
        <v>1</v>
      </c>
    </row>
    <row r="95" spans="1:54" s="1" customFormat="1" hidden="1" x14ac:dyDescent="0.2"/>
    <row r="96" spans="1:54" s="1" customFormat="1" ht="63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  <c r="T96" s="2" t="s">
        <v>10</v>
      </c>
      <c r="U96" s="1" t="s">
        <v>1</v>
      </c>
      <c r="V96" s="1" t="s">
        <v>2</v>
      </c>
      <c r="W96" s="2" t="s">
        <v>10</v>
      </c>
      <c r="X96" s="1" t="s">
        <v>1</v>
      </c>
      <c r="Y96" s="1" t="s">
        <v>2</v>
      </c>
      <c r="Z96" s="2" t="s">
        <v>10</v>
      </c>
      <c r="AA96" s="1" t="s">
        <v>1</v>
      </c>
      <c r="AB96" s="1" t="s">
        <v>2</v>
      </c>
      <c r="AC96" s="2" t="s">
        <v>10</v>
      </c>
      <c r="AD96" s="1" t="s">
        <v>1</v>
      </c>
      <c r="AE96" s="1" t="s">
        <v>2</v>
      </c>
      <c r="AF96" s="2" t="s">
        <v>10</v>
      </c>
      <c r="AG96" s="1" t="s">
        <v>1</v>
      </c>
      <c r="AH96" s="1" t="s">
        <v>2</v>
      </c>
      <c r="AI96" s="2" t="s">
        <v>10</v>
      </c>
      <c r="AJ96" s="1" t="s">
        <v>1</v>
      </c>
      <c r="AK96" s="1" t="s">
        <v>2</v>
      </c>
      <c r="AL96" s="2" t="s">
        <v>10</v>
      </c>
      <c r="AM96" s="1" t="s">
        <v>1</v>
      </c>
      <c r="AN96" s="1" t="s">
        <v>2</v>
      </c>
      <c r="AO96" s="2" t="s">
        <v>10</v>
      </c>
      <c r="AP96" s="1" t="s">
        <v>1</v>
      </c>
      <c r="AQ96" s="1" t="s">
        <v>2</v>
      </c>
      <c r="AR96" s="2" t="s">
        <v>10</v>
      </c>
      <c r="AS96" s="1" t="s">
        <v>1</v>
      </c>
      <c r="AT96" s="1" t="s">
        <v>2</v>
      </c>
      <c r="AU96" s="2" t="s">
        <v>10</v>
      </c>
      <c r="AV96" s="1" t="s">
        <v>1</v>
      </c>
      <c r="AW96" s="1" t="s">
        <v>2</v>
      </c>
      <c r="AX96" s="2" t="s">
        <v>10</v>
      </c>
      <c r="AY96" s="1" t="s">
        <v>1</v>
      </c>
      <c r="AZ96" s="1" t="s">
        <v>2</v>
      </c>
      <c r="BA96" s="2" t="s">
        <v>10</v>
      </c>
      <c r="BB96" s="1" t="s">
        <v>1</v>
      </c>
    </row>
    <row r="97" spans="1:54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  <c r="T97" s="1">
        <v>7</v>
      </c>
      <c r="U97" s="1">
        <v>0</v>
      </c>
      <c r="V97" s="1">
        <v>1</v>
      </c>
      <c r="W97" s="1">
        <v>8</v>
      </c>
      <c r="X97" s="1">
        <v>0</v>
      </c>
      <c r="Y97" s="1">
        <v>1</v>
      </c>
      <c r="Z97" s="1">
        <v>9</v>
      </c>
      <c r="AA97" s="1">
        <v>0</v>
      </c>
      <c r="AB97" s="1">
        <v>1</v>
      </c>
      <c r="AC97" s="1">
        <v>10</v>
      </c>
      <c r="AD97" s="1">
        <v>0</v>
      </c>
      <c r="AE97" s="1">
        <v>1</v>
      </c>
      <c r="AF97" s="1">
        <v>11</v>
      </c>
      <c r="AG97" s="1">
        <v>0</v>
      </c>
      <c r="AH97" s="1">
        <v>1</v>
      </c>
      <c r="AI97" s="1">
        <v>12</v>
      </c>
      <c r="AJ97" s="1">
        <v>0</v>
      </c>
      <c r="AK97" s="1">
        <v>1</v>
      </c>
      <c r="AL97" s="1">
        <v>13</v>
      </c>
      <c r="AM97" s="1">
        <v>0</v>
      </c>
      <c r="AN97" s="1">
        <v>1</v>
      </c>
      <c r="AO97" s="1">
        <v>14</v>
      </c>
      <c r="AP97" s="1">
        <v>0</v>
      </c>
      <c r="AQ97" s="1">
        <v>1</v>
      </c>
      <c r="AR97" s="1">
        <v>15</v>
      </c>
      <c r="AS97" s="1">
        <v>0</v>
      </c>
      <c r="AT97" s="1">
        <v>1</v>
      </c>
      <c r="AU97" s="1">
        <v>16</v>
      </c>
      <c r="AV97" s="1">
        <v>0</v>
      </c>
      <c r="AW97" s="1">
        <v>1</v>
      </c>
      <c r="AX97" s="1">
        <v>17</v>
      </c>
      <c r="AY97" s="1">
        <v>0</v>
      </c>
      <c r="AZ97" s="1">
        <v>1</v>
      </c>
      <c r="BA97" s="1">
        <v>18</v>
      </c>
      <c r="BB97" s="1">
        <v>0</v>
      </c>
    </row>
    <row r="98" spans="1:54" s="1" customFormat="1" ht="63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  <c r="T98" s="2" t="s">
        <v>10</v>
      </c>
      <c r="U98" s="1" t="s">
        <v>1</v>
      </c>
      <c r="V98" s="1" t="s">
        <v>2</v>
      </c>
      <c r="W98" s="2" t="s">
        <v>10</v>
      </c>
      <c r="X98" s="1" t="s">
        <v>1</v>
      </c>
      <c r="Y98" s="1" t="s">
        <v>2</v>
      </c>
      <c r="Z98" s="2" t="s">
        <v>10</v>
      </c>
      <c r="AA98" s="1" t="s">
        <v>1</v>
      </c>
      <c r="AB98" s="1" t="s">
        <v>2</v>
      </c>
      <c r="AC98" s="2" t="s">
        <v>10</v>
      </c>
      <c r="AD98" s="1" t="s">
        <v>1</v>
      </c>
      <c r="AE98" s="1" t="s">
        <v>2</v>
      </c>
      <c r="AF98" s="2" t="s">
        <v>10</v>
      </c>
      <c r="AG98" s="1" t="s">
        <v>1</v>
      </c>
      <c r="AH98" s="1" t="s">
        <v>2</v>
      </c>
      <c r="AI98" s="2" t="s">
        <v>10</v>
      </c>
      <c r="AJ98" s="1" t="s">
        <v>1</v>
      </c>
      <c r="AK98" s="1" t="s">
        <v>2</v>
      </c>
      <c r="AL98" s="2" t="s">
        <v>10</v>
      </c>
      <c r="AM98" s="1" t="s">
        <v>1</v>
      </c>
      <c r="AN98" s="1" t="s">
        <v>2</v>
      </c>
      <c r="AO98" s="2" t="s">
        <v>10</v>
      </c>
      <c r="AP98" s="1" t="s">
        <v>1</v>
      </c>
      <c r="AQ98" s="1" t="s">
        <v>2</v>
      </c>
      <c r="AR98" s="2" t="s">
        <v>10</v>
      </c>
      <c r="AS98" s="1" t="s">
        <v>1</v>
      </c>
      <c r="AT98" s="1" t="s">
        <v>2</v>
      </c>
      <c r="AU98" s="2" t="s">
        <v>10</v>
      </c>
      <c r="AV98" s="1" t="s">
        <v>1</v>
      </c>
      <c r="AW98" s="1" t="s">
        <v>2</v>
      </c>
      <c r="AX98" s="2" t="s">
        <v>10</v>
      </c>
      <c r="AY98" s="1" t="s">
        <v>1</v>
      </c>
      <c r="AZ98" s="1" t="s">
        <v>2</v>
      </c>
      <c r="BA98" s="2" t="s">
        <v>10</v>
      </c>
      <c r="BB98" s="1" t="s">
        <v>1</v>
      </c>
    </row>
    <row r="99" spans="1:54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  <c r="T99" s="1">
        <v>7</v>
      </c>
      <c r="U99" s="1">
        <v>0</v>
      </c>
      <c r="V99" s="1">
        <v>2</v>
      </c>
      <c r="W99" s="1">
        <v>8</v>
      </c>
      <c r="X99" s="1">
        <v>0</v>
      </c>
      <c r="Y99" s="1">
        <v>2</v>
      </c>
      <c r="Z99" s="1">
        <v>9</v>
      </c>
      <c r="AA99" s="1">
        <v>0</v>
      </c>
      <c r="AB99" s="1">
        <v>2</v>
      </c>
      <c r="AC99" s="1">
        <v>10</v>
      </c>
      <c r="AD99" s="1">
        <v>0</v>
      </c>
      <c r="AE99" s="1">
        <v>2</v>
      </c>
      <c r="AF99" s="1">
        <v>11</v>
      </c>
      <c r="AG99" s="1">
        <v>0</v>
      </c>
      <c r="AH99" s="1">
        <v>2</v>
      </c>
      <c r="AI99" s="1">
        <v>12</v>
      </c>
      <c r="AJ99" s="1">
        <v>0</v>
      </c>
      <c r="AK99" s="1">
        <v>2</v>
      </c>
      <c r="AL99" s="1">
        <v>13</v>
      </c>
      <c r="AM99" s="1">
        <v>0</v>
      </c>
      <c r="AN99" s="1">
        <v>2</v>
      </c>
      <c r="AO99" s="1">
        <v>14</v>
      </c>
      <c r="AP99" s="1">
        <v>0</v>
      </c>
      <c r="AQ99" s="1">
        <v>2</v>
      </c>
      <c r="AR99" s="1">
        <v>15</v>
      </c>
      <c r="AS99" s="1">
        <v>0</v>
      </c>
      <c r="AT99" s="1">
        <v>2</v>
      </c>
      <c r="AU99" s="1">
        <v>16</v>
      </c>
      <c r="AV99" s="1">
        <v>0</v>
      </c>
      <c r="AW99" s="1">
        <v>2</v>
      </c>
      <c r="AX99" s="1">
        <v>17</v>
      </c>
      <c r="AY99" s="1">
        <v>0</v>
      </c>
      <c r="AZ99" s="1">
        <v>2</v>
      </c>
      <c r="BA99" s="1">
        <v>18</v>
      </c>
      <c r="BB99" s="1">
        <v>0</v>
      </c>
    </row>
    <row r="100" spans="1:54" s="1" customFormat="1" ht="63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  <c r="T100" s="2" t="s">
        <v>10</v>
      </c>
      <c r="U100" s="1" t="s">
        <v>1</v>
      </c>
      <c r="V100" s="1" t="s">
        <v>2</v>
      </c>
      <c r="W100" s="2" t="s">
        <v>10</v>
      </c>
      <c r="X100" s="1" t="s">
        <v>1</v>
      </c>
      <c r="Y100" s="1" t="s">
        <v>2</v>
      </c>
      <c r="Z100" s="2" t="s">
        <v>10</v>
      </c>
      <c r="AA100" s="1" t="s">
        <v>1</v>
      </c>
      <c r="AB100" s="1" t="s">
        <v>2</v>
      </c>
      <c r="AC100" s="2" t="s">
        <v>10</v>
      </c>
      <c r="AD100" s="1" t="s">
        <v>1</v>
      </c>
      <c r="AE100" s="1" t="s">
        <v>2</v>
      </c>
      <c r="AF100" s="2" t="s">
        <v>10</v>
      </c>
      <c r="AG100" s="1" t="s">
        <v>1</v>
      </c>
      <c r="AH100" s="1" t="s">
        <v>2</v>
      </c>
      <c r="AI100" s="2" t="s">
        <v>10</v>
      </c>
      <c r="AJ100" s="1" t="s">
        <v>1</v>
      </c>
      <c r="AK100" s="1" t="s">
        <v>2</v>
      </c>
      <c r="AL100" s="2" t="s">
        <v>10</v>
      </c>
      <c r="AM100" s="1" t="s">
        <v>1</v>
      </c>
      <c r="AN100" s="1" t="s">
        <v>2</v>
      </c>
      <c r="AO100" s="2" t="s">
        <v>10</v>
      </c>
      <c r="AP100" s="1" t="s">
        <v>1</v>
      </c>
      <c r="AQ100" s="1" t="s">
        <v>2</v>
      </c>
      <c r="AR100" s="2" t="s">
        <v>10</v>
      </c>
      <c r="AS100" s="1" t="s">
        <v>1</v>
      </c>
      <c r="AT100" s="1" t="s">
        <v>2</v>
      </c>
      <c r="AU100" s="2" t="s">
        <v>10</v>
      </c>
      <c r="AV100" s="1" t="s">
        <v>1</v>
      </c>
      <c r="AW100" s="1" t="s">
        <v>2</v>
      </c>
      <c r="AX100" s="2" t="s">
        <v>10</v>
      </c>
      <c r="AY100" s="1" t="s">
        <v>1</v>
      </c>
      <c r="AZ100" s="1" t="s">
        <v>2</v>
      </c>
      <c r="BA100" s="2" t="s">
        <v>10</v>
      </c>
      <c r="BB100" s="1" t="s">
        <v>1</v>
      </c>
    </row>
    <row r="101" spans="1:54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  <c r="T101" s="1">
        <v>7</v>
      </c>
      <c r="U101" s="1">
        <v>0</v>
      </c>
      <c r="V101" s="1">
        <v>3</v>
      </c>
      <c r="W101" s="1">
        <v>8</v>
      </c>
      <c r="X101" s="1">
        <v>0</v>
      </c>
      <c r="Y101" s="1">
        <v>3</v>
      </c>
      <c r="Z101" s="1">
        <v>9</v>
      </c>
      <c r="AA101" s="1">
        <v>0</v>
      </c>
      <c r="AB101" s="1">
        <v>3</v>
      </c>
      <c r="AC101" s="1">
        <v>10</v>
      </c>
      <c r="AD101" s="1">
        <v>0</v>
      </c>
      <c r="AE101" s="1">
        <v>3</v>
      </c>
      <c r="AF101" s="1">
        <v>11</v>
      </c>
      <c r="AG101" s="1">
        <v>0</v>
      </c>
      <c r="AH101" s="1">
        <v>3</v>
      </c>
      <c r="AI101" s="1">
        <v>12</v>
      </c>
      <c r="AJ101" s="1">
        <v>0</v>
      </c>
      <c r="AK101" s="1">
        <v>3</v>
      </c>
      <c r="AL101" s="1">
        <v>13</v>
      </c>
      <c r="AM101" s="1">
        <v>0</v>
      </c>
      <c r="AN101" s="1">
        <v>3</v>
      </c>
      <c r="AO101" s="1">
        <v>14</v>
      </c>
      <c r="AP101" s="1">
        <v>0</v>
      </c>
      <c r="AQ101" s="1">
        <v>3</v>
      </c>
      <c r="AR101" s="1">
        <v>15</v>
      </c>
      <c r="AS101" s="1">
        <v>0</v>
      </c>
      <c r="AT101" s="1">
        <v>3</v>
      </c>
      <c r="AU101" s="1">
        <v>16</v>
      </c>
      <c r="AV101" s="1">
        <v>0</v>
      </c>
      <c r="AW101" s="1">
        <v>3</v>
      </c>
      <c r="AX101" s="1">
        <v>17</v>
      </c>
      <c r="AY101" s="1">
        <v>0</v>
      </c>
      <c r="AZ101" s="1">
        <v>3</v>
      </c>
      <c r="BA101" s="1">
        <v>18</v>
      </c>
      <c r="BB101" s="1">
        <v>0</v>
      </c>
    </row>
    <row r="102" spans="1:54" s="1" customFormat="1" ht="63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  <c r="T102" s="2" t="s">
        <v>10</v>
      </c>
      <c r="U102" s="1" t="s">
        <v>1</v>
      </c>
      <c r="V102" s="1" t="s">
        <v>2</v>
      </c>
      <c r="W102" s="2" t="s">
        <v>10</v>
      </c>
      <c r="X102" s="1" t="s">
        <v>1</v>
      </c>
      <c r="Y102" s="1" t="s">
        <v>2</v>
      </c>
      <c r="Z102" s="2" t="s">
        <v>10</v>
      </c>
      <c r="AA102" s="1" t="s">
        <v>1</v>
      </c>
      <c r="AB102" s="1" t="s">
        <v>2</v>
      </c>
      <c r="AC102" s="2" t="s">
        <v>10</v>
      </c>
      <c r="AD102" s="1" t="s">
        <v>1</v>
      </c>
      <c r="AE102" s="1" t="s">
        <v>2</v>
      </c>
      <c r="AF102" s="2" t="s">
        <v>10</v>
      </c>
      <c r="AG102" s="1" t="s">
        <v>1</v>
      </c>
      <c r="AH102" s="1" t="s">
        <v>2</v>
      </c>
      <c r="AI102" s="2" t="s">
        <v>10</v>
      </c>
      <c r="AJ102" s="1" t="s">
        <v>1</v>
      </c>
      <c r="AK102" s="1" t="s">
        <v>2</v>
      </c>
      <c r="AL102" s="2" t="s">
        <v>10</v>
      </c>
      <c r="AM102" s="1" t="s">
        <v>1</v>
      </c>
      <c r="AN102" s="1" t="s">
        <v>2</v>
      </c>
      <c r="AO102" s="2" t="s">
        <v>10</v>
      </c>
      <c r="AP102" s="1" t="s">
        <v>1</v>
      </c>
      <c r="AQ102" s="1" t="s">
        <v>2</v>
      </c>
      <c r="AR102" s="2" t="s">
        <v>10</v>
      </c>
      <c r="AS102" s="1" t="s">
        <v>1</v>
      </c>
      <c r="AT102" s="1" t="s">
        <v>2</v>
      </c>
      <c r="AU102" s="2" t="s">
        <v>10</v>
      </c>
      <c r="AV102" s="1" t="s">
        <v>1</v>
      </c>
      <c r="AW102" s="1" t="s">
        <v>2</v>
      </c>
      <c r="AX102" s="2" t="s">
        <v>10</v>
      </c>
      <c r="AY102" s="1" t="s">
        <v>1</v>
      </c>
      <c r="AZ102" s="1" t="s">
        <v>2</v>
      </c>
      <c r="BA102" s="2" t="s">
        <v>10</v>
      </c>
      <c r="BB102" s="1" t="s">
        <v>1</v>
      </c>
    </row>
    <row r="103" spans="1:54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  <c r="T103" s="1">
        <v>7</v>
      </c>
      <c r="U103" s="1">
        <v>1</v>
      </c>
      <c r="V103" s="1">
        <v>1</v>
      </c>
      <c r="W103" s="1">
        <v>8</v>
      </c>
      <c r="X103" s="1">
        <v>1</v>
      </c>
      <c r="Y103" s="1">
        <v>1</v>
      </c>
      <c r="Z103" s="1">
        <v>9</v>
      </c>
      <c r="AA103" s="1">
        <v>1</v>
      </c>
      <c r="AB103" s="1">
        <v>1</v>
      </c>
      <c r="AC103" s="1">
        <v>10</v>
      </c>
      <c r="AD103" s="1">
        <v>1</v>
      </c>
      <c r="AE103" s="1">
        <v>1</v>
      </c>
      <c r="AF103" s="1">
        <v>11</v>
      </c>
      <c r="AG103" s="1">
        <v>1</v>
      </c>
      <c r="AH103" s="1">
        <v>1</v>
      </c>
      <c r="AI103" s="1">
        <v>12</v>
      </c>
      <c r="AJ103" s="1">
        <v>1</v>
      </c>
      <c r="AK103" s="1">
        <v>1</v>
      </c>
      <c r="AL103" s="1">
        <v>13</v>
      </c>
      <c r="AM103" s="1">
        <v>1</v>
      </c>
      <c r="AN103" s="1">
        <v>1</v>
      </c>
      <c r="AO103" s="1">
        <v>14</v>
      </c>
      <c r="AP103" s="1">
        <v>1</v>
      </c>
      <c r="AQ103" s="1">
        <v>1</v>
      </c>
      <c r="AR103" s="1">
        <v>15</v>
      </c>
      <c r="AS103" s="1">
        <v>1</v>
      </c>
      <c r="AT103" s="1">
        <v>1</v>
      </c>
      <c r="AU103" s="1">
        <v>16</v>
      </c>
      <c r="AV103" s="1">
        <v>1</v>
      </c>
      <c r="AW103" s="1">
        <v>1</v>
      </c>
      <c r="AX103" s="1">
        <v>17</v>
      </c>
      <c r="AY103" s="1">
        <v>1</v>
      </c>
      <c r="AZ103" s="1">
        <v>1</v>
      </c>
      <c r="BA103" s="1">
        <v>18</v>
      </c>
      <c r="BB103" s="1">
        <v>1</v>
      </c>
    </row>
    <row r="104" spans="1:54" s="1" customFormat="1" ht="63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  <c r="T104" s="2" t="s">
        <v>10</v>
      </c>
      <c r="U104" s="1" t="s">
        <v>1</v>
      </c>
      <c r="V104" s="1" t="s">
        <v>2</v>
      </c>
      <c r="W104" s="2" t="s">
        <v>10</v>
      </c>
      <c r="X104" s="1" t="s">
        <v>1</v>
      </c>
      <c r="Y104" s="1" t="s">
        <v>2</v>
      </c>
      <c r="Z104" s="2" t="s">
        <v>10</v>
      </c>
      <c r="AA104" s="1" t="s">
        <v>1</v>
      </c>
      <c r="AB104" s="1" t="s">
        <v>2</v>
      </c>
      <c r="AC104" s="2" t="s">
        <v>10</v>
      </c>
      <c r="AD104" s="1" t="s">
        <v>1</v>
      </c>
      <c r="AE104" s="1" t="s">
        <v>2</v>
      </c>
      <c r="AF104" s="2" t="s">
        <v>10</v>
      </c>
      <c r="AG104" s="1" t="s">
        <v>1</v>
      </c>
      <c r="AH104" s="1" t="s">
        <v>2</v>
      </c>
      <c r="AI104" s="2" t="s">
        <v>10</v>
      </c>
      <c r="AJ104" s="1" t="s">
        <v>1</v>
      </c>
      <c r="AK104" s="1" t="s">
        <v>2</v>
      </c>
      <c r="AL104" s="2" t="s">
        <v>10</v>
      </c>
      <c r="AM104" s="1" t="s">
        <v>1</v>
      </c>
      <c r="AN104" s="1" t="s">
        <v>2</v>
      </c>
      <c r="AO104" s="2" t="s">
        <v>10</v>
      </c>
      <c r="AP104" s="1" t="s">
        <v>1</v>
      </c>
      <c r="AQ104" s="1" t="s">
        <v>2</v>
      </c>
      <c r="AR104" s="2" t="s">
        <v>10</v>
      </c>
      <c r="AS104" s="1" t="s">
        <v>1</v>
      </c>
      <c r="AT104" s="1" t="s">
        <v>2</v>
      </c>
      <c r="AU104" s="2" t="s">
        <v>10</v>
      </c>
      <c r="AV104" s="1" t="s">
        <v>1</v>
      </c>
      <c r="AW104" s="1" t="s">
        <v>2</v>
      </c>
      <c r="AX104" s="2" t="s">
        <v>10</v>
      </c>
      <c r="AY104" s="1" t="s">
        <v>1</v>
      </c>
      <c r="AZ104" s="1" t="s">
        <v>2</v>
      </c>
      <c r="BA104" s="2" t="s">
        <v>10</v>
      </c>
      <c r="BB104" s="1" t="s">
        <v>1</v>
      </c>
    </row>
    <row r="105" spans="1:54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  <c r="T105" s="1">
        <v>7</v>
      </c>
      <c r="U105" s="1">
        <v>1</v>
      </c>
      <c r="V105" s="1">
        <v>2</v>
      </c>
      <c r="W105" s="1">
        <v>8</v>
      </c>
      <c r="X105" s="1">
        <v>1</v>
      </c>
      <c r="Y105" s="1">
        <v>2</v>
      </c>
      <c r="Z105" s="1">
        <v>9</v>
      </c>
      <c r="AA105" s="1">
        <v>1</v>
      </c>
      <c r="AB105" s="1">
        <v>2</v>
      </c>
      <c r="AC105" s="1">
        <v>10</v>
      </c>
      <c r="AD105" s="1">
        <v>1</v>
      </c>
      <c r="AE105" s="1">
        <v>2</v>
      </c>
      <c r="AF105" s="1">
        <v>11</v>
      </c>
      <c r="AG105" s="1">
        <v>1</v>
      </c>
      <c r="AH105" s="1">
        <v>2</v>
      </c>
      <c r="AI105" s="1">
        <v>12</v>
      </c>
      <c r="AJ105" s="1">
        <v>1</v>
      </c>
      <c r="AK105" s="1">
        <v>2</v>
      </c>
      <c r="AL105" s="1">
        <v>13</v>
      </c>
      <c r="AM105" s="1">
        <v>1</v>
      </c>
      <c r="AN105" s="1">
        <v>2</v>
      </c>
      <c r="AO105" s="1">
        <v>14</v>
      </c>
      <c r="AP105" s="1">
        <v>1</v>
      </c>
      <c r="AQ105" s="1">
        <v>2</v>
      </c>
      <c r="AR105" s="1">
        <v>15</v>
      </c>
      <c r="AS105" s="1">
        <v>1</v>
      </c>
      <c r="AT105" s="1">
        <v>2</v>
      </c>
      <c r="AU105" s="1">
        <v>16</v>
      </c>
      <c r="AV105" s="1">
        <v>1</v>
      </c>
      <c r="AW105" s="1">
        <v>2</v>
      </c>
      <c r="AX105" s="1">
        <v>17</v>
      </c>
      <c r="AY105" s="1">
        <v>1</v>
      </c>
      <c r="AZ105" s="1">
        <v>2</v>
      </c>
      <c r="BA105" s="1">
        <v>18</v>
      </c>
      <c r="BB105" s="1">
        <v>1</v>
      </c>
    </row>
    <row r="106" spans="1:54" s="1" customFormat="1" ht="63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  <c r="T106" s="2" t="s">
        <v>10</v>
      </c>
      <c r="U106" s="1" t="s">
        <v>1</v>
      </c>
      <c r="V106" s="1" t="s">
        <v>2</v>
      </c>
      <c r="W106" s="2" t="s">
        <v>10</v>
      </c>
      <c r="X106" s="1" t="s">
        <v>1</v>
      </c>
      <c r="Y106" s="1" t="s">
        <v>2</v>
      </c>
      <c r="Z106" s="2" t="s">
        <v>10</v>
      </c>
      <c r="AA106" s="1" t="s">
        <v>1</v>
      </c>
      <c r="AB106" s="1" t="s">
        <v>2</v>
      </c>
      <c r="AC106" s="2" t="s">
        <v>10</v>
      </c>
      <c r="AD106" s="1" t="s">
        <v>1</v>
      </c>
      <c r="AE106" s="1" t="s">
        <v>2</v>
      </c>
      <c r="AF106" s="2" t="s">
        <v>10</v>
      </c>
      <c r="AG106" s="1" t="s">
        <v>1</v>
      </c>
      <c r="AH106" s="1" t="s">
        <v>2</v>
      </c>
      <c r="AI106" s="2" t="s">
        <v>10</v>
      </c>
      <c r="AJ106" s="1" t="s">
        <v>1</v>
      </c>
      <c r="AK106" s="1" t="s">
        <v>2</v>
      </c>
      <c r="AL106" s="2" t="s">
        <v>10</v>
      </c>
      <c r="AM106" s="1" t="s">
        <v>1</v>
      </c>
      <c r="AN106" s="1" t="s">
        <v>2</v>
      </c>
      <c r="AO106" s="2" t="s">
        <v>10</v>
      </c>
      <c r="AP106" s="1" t="s">
        <v>1</v>
      </c>
      <c r="AQ106" s="1" t="s">
        <v>2</v>
      </c>
      <c r="AR106" s="2" t="s">
        <v>10</v>
      </c>
      <c r="AS106" s="1" t="s">
        <v>1</v>
      </c>
      <c r="AT106" s="1" t="s">
        <v>2</v>
      </c>
      <c r="AU106" s="2" t="s">
        <v>10</v>
      </c>
      <c r="AV106" s="1" t="s">
        <v>1</v>
      </c>
      <c r="AW106" s="1" t="s">
        <v>2</v>
      </c>
      <c r="AX106" s="2" t="s">
        <v>10</v>
      </c>
      <c r="AY106" s="1" t="s">
        <v>1</v>
      </c>
      <c r="AZ106" s="1" t="s">
        <v>2</v>
      </c>
      <c r="BA106" s="2" t="s">
        <v>10</v>
      </c>
      <c r="BB106" s="1" t="s">
        <v>1</v>
      </c>
    </row>
    <row r="107" spans="1:54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  <c r="T107" s="1">
        <v>7</v>
      </c>
      <c r="U107" s="1">
        <v>1</v>
      </c>
      <c r="V107" s="1">
        <v>3</v>
      </c>
      <c r="W107" s="1">
        <v>8</v>
      </c>
      <c r="X107" s="1">
        <v>1</v>
      </c>
      <c r="Y107" s="1">
        <v>3</v>
      </c>
      <c r="Z107" s="1">
        <v>9</v>
      </c>
      <c r="AA107" s="1">
        <v>1</v>
      </c>
      <c r="AB107" s="1">
        <v>3</v>
      </c>
      <c r="AC107" s="1">
        <v>10</v>
      </c>
      <c r="AD107" s="1">
        <v>1</v>
      </c>
      <c r="AE107" s="1">
        <v>3</v>
      </c>
      <c r="AF107" s="1">
        <v>11</v>
      </c>
      <c r="AG107" s="1">
        <v>1</v>
      </c>
      <c r="AH107" s="1">
        <v>3</v>
      </c>
      <c r="AI107" s="1">
        <v>12</v>
      </c>
      <c r="AJ107" s="1">
        <v>1</v>
      </c>
      <c r="AK107" s="1">
        <v>3</v>
      </c>
      <c r="AL107" s="1">
        <v>13</v>
      </c>
      <c r="AM107" s="1">
        <v>1</v>
      </c>
      <c r="AN107" s="1">
        <v>3</v>
      </c>
      <c r="AO107" s="1">
        <v>14</v>
      </c>
      <c r="AP107" s="1">
        <v>1</v>
      </c>
      <c r="AQ107" s="1">
        <v>3</v>
      </c>
      <c r="AR107" s="1">
        <v>15</v>
      </c>
      <c r="AS107" s="1">
        <v>1</v>
      </c>
      <c r="AT107" s="1">
        <v>3</v>
      </c>
      <c r="AU107" s="1">
        <v>16</v>
      </c>
      <c r="AV107" s="1">
        <v>1</v>
      </c>
      <c r="AW107" s="1">
        <v>3</v>
      </c>
      <c r="AX107" s="1">
        <v>17</v>
      </c>
      <c r="AY107" s="1">
        <v>1</v>
      </c>
      <c r="AZ107" s="1">
        <v>3</v>
      </c>
      <c r="BA107" s="1">
        <v>18</v>
      </c>
      <c r="BB107" s="1">
        <v>1</v>
      </c>
    </row>
    <row r="108" spans="1:54" s="1" customFormat="1" hidden="1" x14ac:dyDescent="0.2"/>
    <row r="109" spans="1:54" s="1" customFormat="1" hidden="1" x14ac:dyDescent="0.2"/>
    <row r="110" spans="1:54" s="1" customFormat="1" hidden="1" x14ac:dyDescent="0.2"/>
    <row r="111" spans="1:54" s="1" customFormat="1" hidden="1" x14ac:dyDescent="0.2"/>
    <row r="112" spans="1:54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116.25" customHeight="1" x14ac:dyDescent="0.2"/>
    <row r="117" spans="1:19" s="6" customFormat="1" ht="27.75" x14ac:dyDescent="0.35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7.75" x14ac:dyDescent="0.35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">
      <c r="A120" s="4" t="s">
        <v>14</v>
      </c>
      <c r="Q120" s="8"/>
    </row>
    <row r="121" spans="1:19" ht="12.75" customHeight="1" x14ac:dyDescent="0.2"/>
    <row r="122" spans="1:19" ht="24" customHeight="1" x14ac:dyDescent="0.2">
      <c r="A122" s="9" t="s">
        <v>15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1"/>
    </row>
    <row r="123" spans="1:19" x14ac:dyDescent="0.2">
      <c r="A123" s="12"/>
    </row>
    <row r="125" spans="1:19" ht="24.75" customHeight="1" x14ac:dyDescent="0.2">
      <c r="A125" s="13" t="s">
        <v>16</v>
      </c>
      <c r="B125" s="14" t="s">
        <v>17</v>
      </c>
      <c r="C125" s="14" t="s">
        <v>18</v>
      </c>
      <c r="D125" s="14" t="s">
        <v>19</v>
      </c>
      <c r="E125" s="15"/>
      <c r="F125" s="15"/>
      <c r="G125" s="15"/>
    </row>
    <row r="126" spans="1:19" ht="15.95" customHeight="1" x14ac:dyDescent="0.2">
      <c r="A126" s="16" t="s">
        <v>20</v>
      </c>
      <c r="B126" s="17">
        <f t="shared" ref="B126:B137" si="0">C126+D126</f>
        <v>85</v>
      </c>
      <c r="C126" s="18">
        <v>71</v>
      </c>
      <c r="D126" s="19">
        <v>14</v>
      </c>
      <c r="E126" s="20"/>
      <c r="F126" s="20"/>
      <c r="G126" s="20"/>
    </row>
    <row r="127" spans="1:19" ht="15.95" customHeight="1" x14ac:dyDescent="0.2">
      <c r="A127" s="21" t="s">
        <v>21</v>
      </c>
      <c r="B127" s="22">
        <f t="shared" si="0"/>
        <v>63</v>
      </c>
      <c r="C127" s="23">
        <v>53</v>
      </c>
      <c r="D127" s="24">
        <v>10</v>
      </c>
      <c r="E127" s="20"/>
      <c r="F127" s="20"/>
      <c r="G127" s="20"/>
    </row>
    <row r="128" spans="1:19" ht="15.95" customHeight="1" x14ac:dyDescent="0.2">
      <c r="A128" s="21" t="s">
        <v>22</v>
      </c>
      <c r="B128" s="22">
        <f t="shared" si="0"/>
        <v>46</v>
      </c>
      <c r="C128" s="23">
        <v>38</v>
      </c>
      <c r="D128" s="24">
        <v>8</v>
      </c>
      <c r="E128" s="20"/>
      <c r="F128" s="20"/>
      <c r="G128" s="20"/>
    </row>
    <row r="129" spans="1:19" ht="15.95" customHeight="1" x14ac:dyDescent="0.2">
      <c r="A129" s="21" t="s">
        <v>23</v>
      </c>
      <c r="B129" s="22">
        <f t="shared" si="0"/>
        <v>46</v>
      </c>
      <c r="C129" s="23">
        <v>33</v>
      </c>
      <c r="D129" s="24">
        <v>13</v>
      </c>
      <c r="E129" s="20"/>
      <c r="F129" s="20"/>
      <c r="G129" s="20"/>
    </row>
    <row r="130" spans="1:19" ht="15.95" customHeight="1" x14ac:dyDescent="0.2">
      <c r="A130" s="21" t="s">
        <v>24</v>
      </c>
      <c r="B130" s="22">
        <f t="shared" si="0"/>
        <v>51</v>
      </c>
      <c r="C130" s="23">
        <v>36</v>
      </c>
      <c r="D130" s="24">
        <v>15</v>
      </c>
      <c r="E130" s="20"/>
      <c r="F130" s="20"/>
      <c r="G130" s="20"/>
    </row>
    <row r="131" spans="1:19" ht="15.95" customHeight="1" x14ac:dyDescent="0.2">
      <c r="A131" s="21" t="s">
        <v>25</v>
      </c>
      <c r="B131" s="22">
        <f t="shared" si="0"/>
        <v>60</v>
      </c>
      <c r="C131" s="23">
        <v>45</v>
      </c>
      <c r="D131" s="24">
        <v>15</v>
      </c>
      <c r="E131" s="20"/>
      <c r="F131" s="20"/>
      <c r="G131" s="20"/>
    </row>
    <row r="132" spans="1:19" ht="15.95" customHeight="1" x14ac:dyDescent="0.2">
      <c r="A132" s="21" t="s">
        <v>26</v>
      </c>
      <c r="B132" s="22">
        <f t="shared" si="0"/>
        <v>42</v>
      </c>
      <c r="C132" s="23">
        <v>30</v>
      </c>
      <c r="D132" s="24">
        <v>12</v>
      </c>
      <c r="E132" s="20"/>
      <c r="F132" s="20"/>
      <c r="G132" s="20"/>
    </row>
    <row r="133" spans="1:19" ht="15.95" customHeight="1" x14ac:dyDescent="0.2">
      <c r="A133" s="21" t="s">
        <v>27</v>
      </c>
      <c r="B133" s="22">
        <f t="shared" si="0"/>
        <v>48</v>
      </c>
      <c r="C133" s="23">
        <v>39</v>
      </c>
      <c r="D133" s="24">
        <v>9</v>
      </c>
      <c r="E133" s="20"/>
      <c r="F133" s="20"/>
      <c r="G133" s="20"/>
    </row>
    <row r="134" spans="1:19" ht="15.95" customHeight="1" x14ac:dyDescent="0.2">
      <c r="A134" s="21" t="s">
        <v>28</v>
      </c>
      <c r="B134" s="22">
        <f t="shared" si="0"/>
        <v>68</v>
      </c>
      <c r="C134" s="23">
        <v>54</v>
      </c>
      <c r="D134" s="24">
        <v>14</v>
      </c>
      <c r="E134" s="20"/>
      <c r="F134" s="20"/>
      <c r="G134" s="20"/>
    </row>
    <row r="135" spans="1:19" ht="15.95" customHeight="1" x14ac:dyDescent="0.2">
      <c r="A135" s="21" t="s">
        <v>29</v>
      </c>
      <c r="B135" s="22">
        <f t="shared" si="0"/>
        <v>53</v>
      </c>
      <c r="C135" s="23">
        <v>38</v>
      </c>
      <c r="D135" s="24">
        <v>15</v>
      </c>
      <c r="E135" s="20"/>
      <c r="F135" s="20"/>
      <c r="G135" s="20"/>
    </row>
    <row r="136" spans="1:19" ht="15.95" customHeight="1" x14ac:dyDescent="0.2">
      <c r="A136" s="21" t="s">
        <v>30</v>
      </c>
      <c r="B136" s="22">
        <f t="shared" si="0"/>
        <v>29</v>
      </c>
      <c r="C136" s="23">
        <v>24</v>
      </c>
      <c r="D136" s="24">
        <v>5</v>
      </c>
      <c r="E136" s="20"/>
      <c r="F136" s="20"/>
      <c r="G136" s="20"/>
    </row>
    <row r="137" spans="1:19" ht="15.95" customHeight="1" x14ac:dyDescent="0.2">
      <c r="A137" s="25" t="s">
        <v>31</v>
      </c>
      <c r="B137" s="26">
        <f t="shared" si="0"/>
        <v>0</v>
      </c>
      <c r="C137" s="27"/>
      <c r="D137" s="28"/>
      <c r="E137" s="20"/>
      <c r="F137" s="20"/>
      <c r="G137" s="20"/>
    </row>
    <row r="138" spans="1:19" ht="15.95" customHeight="1" x14ac:dyDescent="0.25">
      <c r="A138" s="29" t="s">
        <v>17</v>
      </c>
      <c r="B138" s="30">
        <f>SUM(B126:B137)</f>
        <v>591</v>
      </c>
      <c r="C138" s="30">
        <f>SUM(C126:C137)</f>
        <v>461</v>
      </c>
      <c r="D138" s="30">
        <f>SUM(D126:D137)</f>
        <v>130</v>
      </c>
      <c r="E138" s="31"/>
      <c r="F138" s="31"/>
      <c r="G138" s="31"/>
    </row>
    <row r="139" spans="1:19" ht="15.95" customHeight="1" x14ac:dyDescent="0.25">
      <c r="A139" s="29" t="s">
        <v>32</v>
      </c>
      <c r="B139" s="32">
        <f>+B138/$B$138</f>
        <v>1</v>
      </c>
      <c r="C139" s="32">
        <f>+C138/$B$138</f>
        <v>0.78003384094754658</v>
      </c>
      <c r="D139" s="32">
        <f>+D138/$B$138</f>
        <v>0.21996615905245348</v>
      </c>
      <c r="E139" s="33"/>
      <c r="F139" s="33"/>
      <c r="G139" s="33"/>
    </row>
    <row r="140" spans="1:19" ht="15.75" customHeight="1" x14ac:dyDescent="0.2">
      <c r="A140" s="34"/>
      <c r="B140" s="35"/>
    </row>
    <row r="141" spans="1:19" ht="31.5" customHeight="1" x14ac:dyDescent="0.2"/>
    <row r="142" spans="1:19" ht="24" customHeight="1" x14ac:dyDescent="0.2">
      <c r="A142" s="9" t="s">
        <v>33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1"/>
    </row>
    <row r="145" spans="1:13" ht="24" customHeight="1" x14ac:dyDescent="0.2">
      <c r="A145" s="36" t="s">
        <v>16</v>
      </c>
      <c r="B145" s="14" t="s">
        <v>17</v>
      </c>
      <c r="C145" s="14" t="s">
        <v>34</v>
      </c>
      <c r="D145" s="14" t="s">
        <v>35</v>
      </c>
      <c r="E145" s="14" t="s">
        <v>36</v>
      </c>
      <c r="F145" s="14" t="s">
        <v>37</v>
      </c>
      <c r="G145" s="14" t="s">
        <v>38</v>
      </c>
      <c r="H145" s="14" t="s">
        <v>39</v>
      </c>
      <c r="I145" s="14" t="s">
        <v>40</v>
      </c>
      <c r="J145" s="14" t="s">
        <v>41</v>
      </c>
      <c r="K145" s="15"/>
      <c r="L145" s="15"/>
      <c r="M145" s="15"/>
    </row>
    <row r="146" spans="1:13" ht="15.95" customHeight="1" x14ac:dyDescent="0.2">
      <c r="A146" s="16" t="s">
        <v>20</v>
      </c>
      <c r="B146" s="17">
        <f t="shared" ref="B146:B157" si="1">SUM(C146:J146)</f>
        <v>85</v>
      </c>
      <c r="C146" s="18">
        <v>0</v>
      </c>
      <c r="D146" s="37">
        <v>5</v>
      </c>
      <c r="E146" s="37">
        <v>3</v>
      </c>
      <c r="F146" s="37">
        <v>17</v>
      </c>
      <c r="G146" s="37">
        <v>20</v>
      </c>
      <c r="H146" s="37">
        <v>23</v>
      </c>
      <c r="I146" s="37">
        <v>11</v>
      </c>
      <c r="J146" s="19">
        <v>6</v>
      </c>
      <c r="K146" s="20"/>
      <c r="L146" s="20"/>
      <c r="M146" s="20"/>
    </row>
    <row r="147" spans="1:13" ht="15.95" customHeight="1" x14ac:dyDescent="0.2">
      <c r="A147" s="21" t="s">
        <v>21</v>
      </c>
      <c r="B147" s="22">
        <f t="shared" si="1"/>
        <v>63</v>
      </c>
      <c r="C147" s="23">
        <v>0</v>
      </c>
      <c r="D147" s="38">
        <v>1</v>
      </c>
      <c r="E147" s="38">
        <v>4</v>
      </c>
      <c r="F147" s="38">
        <v>6</v>
      </c>
      <c r="G147" s="38">
        <v>19</v>
      </c>
      <c r="H147" s="38">
        <v>20</v>
      </c>
      <c r="I147" s="38">
        <v>13</v>
      </c>
      <c r="J147" s="24">
        <v>0</v>
      </c>
      <c r="K147" s="20"/>
      <c r="L147" s="20"/>
      <c r="M147" s="20"/>
    </row>
    <row r="148" spans="1:13" ht="15.95" customHeight="1" x14ac:dyDescent="0.2">
      <c r="A148" s="21" t="s">
        <v>22</v>
      </c>
      <c r="B148" s="22">
        <f t="shared" si="1"/>
        <v>46</v>
      </c>
      <c r="C148" s="23">
        <v>1</v>
      </c>
      <c r="D148" s="38">
        <v>2</v>
      </c>
      <c r="E148" s="38">
        <v>0</v>
      </c>
      <c r="F148" s="38">
        <v>11</v>
      </c>
      <c r="G148" s="38">
        <v>16</v>
      </c>
      <c r="H148" s="38">
        <v>11</v>
      </c>
      <c r="I148" s="38">
        <v>4</v>
      </c>
      <c r="J148" s="24">
        <v>1</v>
      </c>
      <c r="K148" s="20"/>
      <c r="L148" s="20"/>
      <c r="M148" s="20"/>
    </row>
    <row r="149" spans="1:13" ht="15.95" customHeight="1" x14ac:dyDescent="0.2">
      <c r="A149" s="21" t="s">
        <v>23</v>
      </c>
      <c r="B149" s="22">
        <f t="shared" si="1"/>
        <v>46</v>
      </c>
      <c r="C149" s="23">
        <v>0</v>
      </c>
      <c r="D149" s="38">
        <v>0</v>
      </c>
      <c r="E149" s="38">
        <v>0</v>
      </c>
      <c r="F149" s="38">
        <v>4</v>
      </c>
      <c r="G149" s="38">
        <v>13</v>
      </c>
      <c r="H149" s="38">
        <v>18</v>
      </c>
      <c r="I149" s="38">
        <v>9</v>
      </c>
      <c r="J149" s="24">
        <v>2</v>
      </c>
      <c r="K149" s="20"/>
      <c r="L149" s="20"/>
      <c r="M149" s="20"/>
    </row>
    <row r="150" spans="1:13" ht="15.95" customHeight="1" x14ac:dyDescent="0.2">
      <c r="A150" s="21" t="s">
        <v>24</v>
      </c>
      <c r="B150" s="22">
        <f t="shared" si="1"/>
        <v>51</v>
      </c>
      <c r="C150" s="23">
        <v>0</v>
      </c>
      <c r="D150" s="38">
        <v>0</v>
      </c>
      <c r="E150" s="38">
        <v>5</v>
      </c>
      <c r="F150" s="38">
        <v>6</v>
      </c>
      <c r="G150" s="38">
        <v>11</v>
      </c>
      <c r="H150" s="38">
        <v>18</v>
      </c>
      <c r="I150" s="38">
        <v>6</v>
      </c>
      <c r="J150" s="24">
        <v>5</v>
      </c>
      <c r="K150" s="20"/>
      <c r="L150" s="20"/>
      <c r="M150" s="20"/>
    </row>
    <row r="151" spans="1:13" ht="15.95" customHeight="1" x14ac:dyDescent="0.2">
      <c r="A151" s="21" t="s">
        <v>25</v>
      </c>
      <c r="B151" s="22">
        <f t="shared" si="1"/>
        <v>60</v>
      </c>
      <c r="C151" s="23">
        <v>2</v>
      </c>
      <c r="D151" s="38">
        <v>2</v>
      </c>
      <c r="E151" s="38">
        <v>3</v>
      </c>
      <c r="F151" s="38">
        <v>15</v>
      </c>
      <c r="G151" s="38">
        <v>17</v>
      </c>
      <c r="H151" s="38">
        <v>8</v>
      </c>
      <c r="I151" s="38">
        <v>12</v>
      </c>
      <c r="J151" s="24">
        <v>1</v>
      </c>
      <c r="K151" s="20"/>
      <c r="L151" s="20"/>
      <c r="M151" s="20"/>
    </row>
    <row r="152" spans="1:13" ht="15.95" customHeight="1" x14ac:dyDescent="0.2">
      <c r="A152" s="21" t="s">
        <v>26</v>
      </c>
      <c r="B152" s="22">
        <f t="shared" si="1"/>
        <v>42</v>
      </c>
      <c r="C152" s="23">
        <v>1</v>
      </c>
      <c r="D152" s="38">
        <v>0</v>
      </c>
      <c r="E152" s="38">
        <v>1</v>
      </c>
      <c r="F152" s="38">
        <v>7</v>
      </c>
      <c r="G152" s="38">
        <v>8</v>
      </c>
      <c r="H152" s="38">
        <v>14</v>
      </c>
      <c r="I152" s="38">
        <v>11</v>
      </c>
      <c r="J152" s="24">
        <v>0</v>
      </c>
      <c r="K152" s="20"/>
      <c r="L152" s="20"/>
      <c r="M152" s="20"/>
    </row>
    <row r="153" spans="1:13" ht="15.95" customHeight="1" x14ac:dyDescent="0.2">
      <c r="A153" s="21" t="s">
        <v>27</v>
      </c>
      <c r="B153" s="22">
        <f t="shared" si="1"/>
        <v>48</v>
      </c>
      <c r="C153" s="23">
        <v>1</v>
      </c>
      <c r="D153" s="38">
        <v>4</v>
      </c>
      <c r="E153" s="38">
        <v>3</v>
      </c>
      <c r="F153" s="38">
        <v>9</v>
      </c>
      <c r="G153" s="38">
        <v>10</v>
      </c>
      <c r="H153" s="38">
        <v>11</v>
      </c>
      <c r="I153" s="38">
        <v>8</v>
      </c>
      <c r="J153" s="24">
        <v>2</v>
      </c>
      <c r="K153" s="20"/>
      <c r="L153" s="20"/>
      <c r="M153" s="20"/>
    </row>
    <row r="154" spans="1:13" ht="15.95" customHeight="1" x14ac:dyDescent="0.2">
      <c r="A154" s="21" t="s">
        <v>28</v>
      </c>
      <c r="B154" s="22">
        <f t="shared" si="1"/>
        <v>68</v>
      </c>
      <c r="C154" s="23">
        <v>2</v>
      </c>
      <c r="D154" s="38">
        <v>5</v>
      </c>
      <c r="E154" s="38">
        <v>3</v>
      </c>
      <c r="F154" s="38">
        <v>8</v>
      </c>
      <c r="G154" s="38">
        <v>14</v>
      </c>
      <c r="H154" s="38">
        <v>16</v>
      </c>
      <c r="I154" s="38">
        <v>14</v>
      </c>
      <c r="J154" s="24">
        <v>6</v>
      </c>
      <c r="K154" s="20"/>
      <c r="L154" s="20"/>
      <c r="M154" s="20"/>
    </row>
    <row r="155" spans="1:13" ht="15.95" customHeight="1" x14ac:dyDescent="0.2">
      <c r="A155" s="21" t="s">
        <v>29</v>
      </c>
      <c r="B155" s="22">
        <f t="shared" si="1"/>
        <v>53</v>
      </c>
      <c r="C155" s="23">
        <v>0</v>
      </c>
      <c r="D155" s="38">
        <v>3</v>
      </c>
      <c r="E155" s="38">
        <v>2</v>
      </c>
      <c r="F155" s="38">
        <v>9</v>
      </c>
      <c r="G155" s="38">
        <v>14</v>
      </c>
      <c r="H155" s="38">
        <v>10</v>
      </c>
      <c r="I155" s="38">
        <v>13</v>
      </c>
      <c r="J155" s="24">
        <v>2</v>
      </c>
      <c r="K155" s="20"/>
      <c r="L155" s="20"/>
      <c r="M155" s="20"/>
    </row>
    <row r="156" spans="1:13" ht="15.95" customHeight="1" x14ac:dyDescent="0.2">
      <c r="A156" s="21" t="s">
        <v>30</v>
      </c>
      <c r="B156" s="22">
        <f t="shared" si="1"/>
        <v>29</v>
      </c>
      <c r="C156" s="23">
        <v>0</v>
      </c>
      <c r="D156" s="38">
        <v>1</v>
      </c>
      <c r="E156" s="38">
        <v>1</v>
      </c>
      <c r="F156" s="38">
        <v>4</v>
      </c>
      <c r="G156" s="38">
        <v>8</v>
      </c>
      <c r="H156" s="38">
        <v>9</v>
      </c>
      <c r="I156" s="38">
        <v>2</v>
      </c>
      <c r="J156" s="24">
        <v>4</v>
      </c>
      <c r="K156" s="20"/>
      <c r="L156" s="20"/>
      <c r="M156" s="20"/>
    </row>
    <row r="157" spans="1:13" ht="15.95" customHeight="1" x14ac:dyDescent="0.2">
      <c r="A157" s="25" t="s">
        <v>31</v>
      </c>
      <c r="B157" s="26">
        <f t="shared" si="1"/>
        <v>0</v>
      </c>
      <c r="C157" s="39"/>
      <c r="D157" s="39"/>
      <c r="E157" s="39"/>
      <c r="F157" s="39"/>
      <c r="G157" s="39"/>
      <c r="H157" s="39"/>
      <c r="I157" s="39"/>
      <c r="J157" s="39"/>
      <c r="K157" s="20"/>
      <c r="L157" s="20"/>
      <c r="M157" s="20"/>
    </row>
    <row r="158" spans="1:13" ht="15.95" customHeight="1" x14ac:dyDescent="0.25">
      <c r="A158" s="29" t="s">
        <v>17</v>
      </c>
      <c r="B158" s="30">
        <f t="shared" ref="B158:J158" si="2">SUM(B146:B157)</f>
        <v>591</v>
      </c>
      <c r="C158" s="30">
        <f t="shared" si="2"/>
        <v>7</v>
      </c>
      <c r="D158" s="30">
        <f t="shared" si="2"/>
        <v>23</v>
      </c>
      <c r="E158" s="30">
        <f t="shared" si="2"/>
        <v>25</v>
      </c>
      <c r="F158" s="30">
        <f t="shared" si="2"/>
        <v>96</v>
      </c>
      <c r="G158" s="30">
        <f t="shared" si="2"/>
        <v>150</v>
      </c>
      <c r="H158" s="30">
        <f t="shared" si="2"/>
        <v>158</v>
      </c>
      <c r="I158" s="30">
        <f t="shared" si="2"/>
        <v>103</v>
      </c>
      <c r="J158" s="30">
        <f t="shared" si="2"/>
        <v>29</v>
      </c>
      <c r="K158" s="31"/>
      <c r="L158" s="31"/>
      <c r="M158" s="31"/>
    </row>
    <row r="159" spans="1:13" s="12" customFormat="1" ht="15.95" customHeight="1" x14ac:dyDescent="0.25">
      <c r="A159" s="29" t="s">
        <v>32</v>
      </c>
      <c r="B159" s="32">
        <f t="shared" ref="B159:J159" si="3">+B158/$B$158</f>
        <v>1</v>
      </c>
      <c r="C159" s="32">
        <f t="shared" si="3"/>
        <v>1.1844331641285956E-2</v>
      </c>
      <c r="D159" s="32">
        <f t="shared" si="3"/>
        <v>3.8917089678510999E-2</v>
      </c>
      <c r="E159" s="32">
        <f t="shared" si="3"/>
        <v>4.2301184433164128E-2</v>
      </c>
      <c r="F159" s="32">
        <f t="shared" si="3"/>
        <v>0.16243654822335024</v>
      </c>
      <c r="G159" s="32">
        <f t="shared" si="3"/>
        <v>0.25380710659898476</v>
      </c>
      <c r="H159" s="32">
        <f t="shared" si="3"/>
        <v>0.2673434856175973</v>
      </c>
      <c r="I159" s="32">
        <f t="shared" si="3"/>
        <v>0.17428087986463622</v>
      </c>
      <c r="J159" s="32">
        <f t="shared" si="3"/>
        <v>4.9069373942470386E-2</v>
      </c>
      <c r="K159" s="33"/>
      <c r="L159" s="33"/>
      <c r="M159" s="33"/>
    </row>
    <row r="160" spans="1:13" s="12" customFormat="1" ht="15.95" customHeight="1" x14ac:dyDescent="0.25">
      <c r="A160" s="34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1:19" s="12" customFormat="1" ht="15" x14ac:dyDescent="0.25">
      <c r="A161" s="40" t="s">
        <v>42</v>
      </c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1:19" x14ac:dyDescent="0.2">
      <c r="A162" s="41" t="s">
        <v>43</v>
      </c>
    </row>
    <row r="163" spans="1:19" ht="25.5" customHeight="1" x14ac:dyDescent="0.2">
      <c r="A163" s="9" t="s">
        <v>44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1"/>
    </row>
    <row r="165" spans="1:19" ht="18" customHeight="1" x14ac:dyDescent="0.2"/>
    <row r="166" spans="1:19" ht="24" customHeight="1" x14ac:dyDescent="0.2">
      <c r="A166" s="42" t="s">
        <v>45</v>
      </c>
      <c r="B166" s="42" t="s">
        <v>46</v>
      </c>
      <c r="C166" s="42"/>
      <c r="D166" s="42"/>
      <c r="E166" s="42" t="s">
        <v>47</v>
      </c>
      <c r="F166" s="42"/>
      <c r="G166" s="42"/>
      <c r="H166" s="42" t="s">
        <v>48</v>
      </c>
      <c r="I166" s="42"/>
      <c r="J166" s="42"/>
      <c r="K166" s="43"/>
      <c r="L166" s="43"/>
      <c r="M166" s="43"/>
    </row>
    <row r="167" spans="1:19" ht="24" customHeight="1" x14ac:dyDescent="0.2">
      <c r="A167" s="42"/>
      <c r="B167" s="44" t="s">
        <v>18</v>
      </c>
      <c r="C167" s="44" t="s">
        <v>19</v>
      </c>
      <c r="D167" s="44" t="s">
        <v>17</v>
      </c>
      <c r="E167" s="44" t="s">
        <v>18</v>
      </c>
      <c r="F167" s="44" t="s">
        <v>19</v>
      </c>
      <c r="G167" s="44" t="s">
        <v>17</v>
      </c>
      <c r="H167" s="44" t="s">
        <v>18</v>
      </c>
      <c r="I167" s="44" t="s">
        <v>19</v>
      </c>
      <c r="J167" s="44" t="s">
        <v>17</v>
      </c>
      <c r="K167" s="45"/>
      <c r="L167" s="45"/>
      <c r="M167" s="45"/>
      <c r="O167" s="42" t="s">
        <v>49</v>
      </c>
      <c r="P167" s="42"/>
      <c r="Q167" s="42"/>
      <c r="R167" s="42" t="s">
        <v>50</v>
      </c>
      <c r="S167" s="42" t="s">
        <v>32</v>
      </c>
    </row>
    <row r="168" spans="1:19" ht="18" customHeight="1" x14ac:dyDescent="0.2">
      <c r="A168" s="46" t="s">
        <v>34</v>
      </c>
      <c r="B168" s="47">
        <v>2</v>
      </c>
      <c r="C168" s="48">
        <v>3</v>
      </c>
      <c r="D168" s="39">
        <f t="shared" ref="D168:D175" si="4">B168+C168</f>
        <v>5</v>
      </c>
      <c r="E168" s="47">
        <v>1</v>
      </c>
      <c r="F168" s="48">
        <v>0</v>
      </c>
      <c r="G168" s="39">
        <f t="shared" ref="G168:G175" si="5">E168+F168</f>
        <v>1</v>
      </c>
      <c r="H168" s="49">
        <v>1</v>
      </c>
      <c r="I168" s="50">
        <v>0</v>
      </c>
      <c r="J168" s="51">
        <f t="shared" ref="J168:J175" si="6">H168+I168</f>
        <v>1</v>
      </c>
      <c r="K168" s="20"/>
      <c r="L168" s="20"/>
      <c r="M168" s="20"/>
      <c r="O168" s="42"/>
      <c r="P168" s="42"/>
      <c r="Q168" s="42"/>
      <c r="R168" s="42"/>
      <c r="S168" s="42"/>
    </row>
    <row r="169" spans="1:19" ht="18" customHeight="1" x14ac:dyDescent="0.2">
      <c r="A169" s="21" t="s">
        <v>35</v>
      </c>
      <c r="B169" s="47">
        <v>13</v>
      </c>
      <c r="C169" s="48">
        <v>9</v>
      </c>
      <c r="D169" s="39">
        <f t="shared" si="4"/>
        <v>22</v>
      </c>
      <c r="E169" s="47">
        <v>0</v>
      </c>
      <c r="F169" s="48">
        <v>0</v>
      </c>
      <c r="G169" s="39">
        <f t="shared" si="5"/>
        <v>0</v>
      </c>
      <c r="H169" s="49">
        <v>1</v>
      </c>
      <c r="I169" s="50">
        <v>0</v>
      </c>
      <c r="J169" s="51">
        <f t="shared" si="6"/>
        <v>1</v>
      </c>
      <c r="K169" s="20"/>
      <c r="L169" s="20"/>
      <c r="M169" s="20"/>
      <c r="O169" s="52" t="s">
        <v>46</v>
      </c>
      <c r="P169" s="53"/>
      <c r="Q169" s="54"/>
      <c r="R169" s="17">
        <f>+D176</f>
        <v>486</v>
      </c>
      <c r="S169" s="55">
        <f>+R169/$R$172</f>
        <v>0.82233502538071068</v>
      </c>
    </row>
    <row r="170" spans="1:19" ht="18" customHeight="1" x14ac:dyDescent="0.2">
      <c r="A170" s="21" t="s">
        <v>36</v>
      </c>
      <c r="B170" s="47">
        <v>10</v>
      </c>
      <c r="C170" s="48">
        <v>10</v>
      </c>
      <c r="D170" s="39">
        <f t="shared" si="4"/>
        <v>20</v>
      </c>
      <c r="E170" s="47">
        <v>0</v>
      </c>
      <c r="F170" s="48">
        <v>2</v>
      </c>
      <c r="G170" s="39">
        <f t="shared" si="5"/>
        <v>2</v>
      </c>
      <c r="H170" s="49">
        <v>3</v>
      </c>
      <c r="I170" s="50">
        <v>0</v>
      </c>
      <c r="J170" s="51">
        <f t="shared" si="6"/>
        <v>3</v>
      </c>
      <c r="K170" s="20"/>
      <c r="L170" s="20"/>
      <c r="M170" s="20"/>
      <c r="O170" s="56" t="s">
        <v>47</v>
      </c>
      <c r="P170" s="57"/>
      <c r="Q170" s="58"/>
      <c r="R170" s="22">
        <f>+G176</f>
        <v>97</v>
      </c>
      <c r="S170" s="59">
        <f>+R170/$R$172</f>
        <v>0.16412859560067683</v>
      </c>
    </row>
    <row r="171" spans="1:19" ht="18" customHeight="1" x14ac:dyDescent="0.2">
      <c r="A171" s="21" t="s">
        <v>37</v>
      </c>
      <c r="B171" s="47">
        <v>60</v>
      </c>
      <c r="C171" s="48">
        <v>15</v>
      </c>
      <c r="D171" s="39">
        <f t="shared" si="4"/>
        <v>75</v>
      </c>
      <c r="E171" s="47">
        <v>20</v>
      </c>
      <c r="F171" s="48">
        <v>0</v>
      </c>
      <c r="G171" s="39">
        <f t="shared" si="5"/>
        <v>20</v>
      </c>
      <c r="H171" s="49">
        <v>1</v>
      </c>
      <c r="I171" s="50">
        <v>0</v>
      </c>
      <c r="J171" s="51">
        <f t="shared" si="6"/>
        <v>1</v>
      </c>
      <c r="K171" s="20"/>
      <c r="L171" s="20"/>
      <c r="M171" s="20"/>
      <c r="O171" s="60" t="s">
        <v>48</v>
      </c>
      <c r="P171" s="61"/>
      <c r="Q171" s="62"/>
      <c r="R171" s="26">
        <f>+J176</f>
        <v>8</v>
      </c>
      <c r="S171" s="63">
        <f>+R171/$R$172</f>
        <v>1.3536379018612521E-2</v>
      </c>
    </row>
    <row r="172" spans="1:19" ht="18" customHeight="1" x14ac:dyDescent="0.25">
      <c r="A172" s="21" t="s">
        <v>38</v>
      </c>
      <c r="B172" s="47">
        <v>101</v>
      </c>
      <c r="C172" s="48">
        <v>22</v>
      </c>
      <c r="D172" s="39">
        <f t="shared" si="4"/>
        <v>123</v>
      </c>
      <c r="E172" s="47">
        <v>23</v>
      </c>
      <c r="F172" s="48">
        <v>3</v>
      </c>
      <c r="G172" s="39">
        <f t="shared" si="5"/>
        <v>26</v>
      </c>
      <c r="H172" s="49">
        <v>1</v>
      </c>
      <c r="I172" s="50">
        <v>0</v>
      </c>
      <c r="J172" s="51">
        <f t="shared" si="6"/>
        <v>1</v>
      </c>
      <c r="K172" s="20"/>
      <c r="L172" s="20"/>
      <c r="M172" s="20"/>
      <c r="O172" s="64" t="s">
        <v>17</v>
      </c>
      <c r="P172" s="65"/>
      <c r="Q172" s="66"/>
      <c r="R172" s="30">
        <f>SUM(R169:R171)</f>
        <v>591</v>
      </c>
      <c r="S172" s="32">
        <v>1</v>
      </c>
    </row>
    <row r="173" spans="1:19" ht="18" customHeight="1" x14ac:dyDescent="0.2">
      <c r="A173" s="21" t="s">
        <v>39</v>
      </c>
      <c r="B173" s="47">
        <v>105</v>
      </c>
      <c r="C173" s="48">
        <v>24</v>
      </c>
      <c r="D173" s="39">
        <f t="shared" si="4"/>
        <v>129</v>
      </c>
      <c r="E173" s="47">
        <v>21</v>
      </c>
      <c r="F173" s="48">
        <v>7</v>
      </c>
      <c r="G173" s="39">
        <f t="shared" si="5"/>
        <v>28</v>
      </c>
      <c r="H173" s="49">
        <v>1</v>
      </c>
      <c r="I173" s="50">
        <v>0</v>
      </c>
      <c r="J173" s="51">
        <f t="shared" si="6"/>
        <v>1</v>
      </c>
      <c r="K173" s="20"/>
      <c r="L173" s="20"/>
      <c r="M173" s="20"/>
    </row>
    <row r="174" spans="1:19" ht="18" customHeight="1" x14ac:dyDescent="0.25">
      <c r="A174" s="21" t="s">
        <v>40</v>
      </c>
      <c r="B174" s="47">
        <v>65</v>
      </c>
      <c r="C174" s="48">
        <v>19</v>
      </c>
      <c r="D174" s="39">
        <f t="shared" si="4"/>
        <v>84</v>
      </c>
      <c r="E174" s="47">
        <v>15</v>
      </c>
      <c r="F174" s="48">
        <v>4</v>
      </c>
      <c r="G174" s="39">
        <f t="shared" si="5"/>
        <v>19</v>
      </c>
      <c r="H174" s="49">
        <v>0</v>
      </c>
      <c r="I174" s="50">
        <v>0</v>
      </c>
      <c r="J174" s="51">
        <f t="shared" si="6"/>
        <v>0</v>
      </c>
      <c r="K174" s="20"/>
      <c r="L174" s="20"/>
      <c r="M174" s="20"/>
      <c r="R174" s="67"/>
      <c r="S174" s="68"/>
    </row>
    <row r="175" spans="1:19" ht="18" customHeight="1" x14ac:dyDescent="0.25">
      <c r="A175" s="69" t="s">
        <v>41</v>
      </c>
      <c r="B175" s="47">
        <v>16</v>
      </c>
      <c r="C175" s="48">
        <v>12</v>
      </c>
      <c r="D175" s="39">
        <f t="shared" si="4"/>
        <v>28</v>
      </c>
      <c r="E175" s="47">
        <v>1</v>
      </c>
      <c r="F175" s="48">
        <v>0</v>
      </c>
      <c r="G175" s="39">
        <f t="shared" si="5"/>
        <v>1</v>
      </c>
      <c r="H175" s="49">
        <v>0</v>
      </c>
      <c r="I175" s="50">
        <v>0</v>
      </c>
      <c r="J175" s="51">
        <f t="shared" si="6"/>
        <v>0</v>
      </c>
      <c r="K175" s="20"/>
      <c r="L175" s="20"/>
      <c r="M175" s="20"/>
      <c r="O175" s="70"/>
      <c r="P175" s="70"/>
      <c r="Q175" s="70"/>
      <c r="R175" s="67"/>
      <c r="S175" s="68"/>
    </row>
    <row r="176" spans="1:19" ht="18" customHeight="1" x14ac:dyDescent="0.25">
      <c r="A176" s="29" t="s">
        <v>17</v>
      </c>
      <c r="B176" s="30">
        <f>SUM(B168:B175)</f>
        <v>372</v>
      </c>
      <c r="C176" s="30">
        <f>SUM(C168:C175)</f>
        <v>114</v>
      </c>
      <c r="D176" s="30">
        <f>SUM(D168:D175)</f>
        <v>486</v>
      </c>
      <c r="E176" s="30">
        <f>+SUM(E168:E175)</f>
        <v>81</v>
      </c>
      <c r="F176" s="30">
        <f>+SUM(F168:F175)</f>
        <v>16</v>
      </c>
      <c r="G176" s="30">
        <f>+SUM(G168:G175)</f>
        <v>97</v>
      </c>
      <c r="H176" s="30">
        <f>SUM(H168:H175)</f>
        <v>8</v>
      </c>
      <c r="I176" s="30">
        <f>SUM(I168:I175)</f>
        <v>0</v>
      </c>
      <c r="J176" s="30">
        <f>SUM(J168:J175)</f>
        <v>8</v>
      </c>
      <c r="K176" s="31"/>
      <c r="L176" s="31"/>
      <c r="M176" s="31"/>
      <c r="O176" s="70"/>
      <c r="P176" s="70"/>
      <c r="Q176" s="70"/>
      <c r="R176" s="67"/>
      <c r="S176" s="68"/>
    </row>
    <row r="177" spans="1:19" ht="60" customHeight="1" x14ac:dyDescent="0.2"/>
    <row r="178" spans="1:19" ht="25.5" customHeight="1" x14ac:dyDescent="0.2">
      <c r="A178" s="71" t="s">
        <v>51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3"/>
    </row>
    <row r="179" spans="1:19" ht="15" customHeight="1" x14ac:dyDescent="0.2"/>
    <row r="180" spans="1:19" ht="15" customHeight="1" x14ac:dyDescent="0.2"/>
    <row r="181" spans="1:19" ht="21.75" customHeight="1" x14ac:dyDescent="0.2">
      <c r="A181" s="74" t="s">
        <v>52</v>
      </c>
      <c r="B181" s="75"/>
      <c r="C181" s="75"/>
      <c r="D181" s="76"/>
      <c r="E181" s="74" t="s">
        <v>46</v>
      </c>
      <c r="F181" s="74" t="s">
        <v>47</v>
      </c>
      <c r="G181" s="77" t="s">
        <v>48</v>
      </c>
      <c r="H181" s="77" t="s">
        <v>17</v>
      </c>
      <c r="I181" s="43"/>
      <c r="J181" s="43"/>
      <c r="K181" s="78"/>
      <c r="L181" s="78"/>
    </row>
    <row r="182" spans="1:19" ht="21.75" customHeight="1" x14ac:dyDescent="0.2">
      <c r="A182" s="79"/>
      <c r="B182" s="80"/>
      <c r="C182" s="80"/>
      <c r="D182" s="81"/>
      <c r="E182" s="79"/>
      <c r="F182" s="79"/>
      <c r="G182" s="82"/>
      <c r="H182" s="82"/>
      <c r="I182" s="43"/>
      <c r="J182" s="43"/>
      <c r="K182" s="45"/>
      <c r="L182" s="45"/>
    </row>
    <row r="183" spans="1:19" ht="18" customHeight="1" x14ac:dyDescent="0.2">
      <c r="A183" s="83" t="s">
        <v>53</v>
      </c>
      <c r="B183" s="84" t="s">
        <v>54</v>
      </c>
      <c r="C183" s="85"/>
      <c r="D183" s="86"/>
      <c r="E183" s="87">
        <v>90</v>
      </c>
      <c r="F183" s="87">
        <v>10</v>
      </c>
      <c r="G183" s="88">
        <v>4</v>
      </c>
      <c r="H183" s="51">
        <f t="shared" ref="H183:H193" si="7">E183+F183+G183</f>
        <v>104</v>
      </c>
      <c r="I183" s="20"/>
      <c r="J183" s="20"/>
      <c r="K183" s="20"/>
      <c r="L183" s="20"/>
    </row>
    <row r="184" spans="1:19" ht="18" customHeight="1" x14ac:dyDescent="0.2">
      <c r="A184" s="89" t="s">
        <v>55</v>
      </c>
      <c r="B184" s="90" t="s">
        <v>56</v>
      </c>
      <c r="C184" s="91"/>
      <c r="D184" s="92"/>
      <c r="E184" s="87">
        <v>18</v>
      </c>
      <c r="F184" s="87">
        <v>3</v>
      </c>
      <c r="G184" s="88">
        <v>0</v>
      </c>
      <c r="H184" s="51">
        <f t="shared" si="7"/>
        <v>21</v>
      </c>
      <c r="I184" s="20"/>
      <c r="J184" s="20"/>
      <c r="K184" s="20"/>
      <c r="L184" s="20"/>
    </row>
    <row r="185" spans="1:19" ht="18" customHeight="1" x14ac:dyDescent="0.2">
      <c r="A185" s="89" t="s">
        <v>57</v>
      </c>
      <c r="B185" s="90" t="s">
        <v>58</v>
      </c>
      <c r="C185" s="91"/>
      <c r="D185" s="92"/>
      <c r="E185" s="87">
        <v>284</v>
      </c>
      <c r="F185" s="87">
        <v>64</v>
      </c>
      <c r="G185" s="88">
        <v>0</v>
      </c>
      <c r="H185" s="51">
        <f t="shared" si="7"/>
        <v>348</v>
      </c>
      <c r="I185" s="20"/>
      <c r="J185" s="20"/>
      <c r="K185" s="20"/>
      <c r="L185" s="20"/>
    </row>
    <row r="186" spans="1:19" ht="18" customHeight="1" x14ac:dyDescent="0.2">
      <c r="A186" s="89" t="s">
        <v>59</v>
      </c>
      <c r="B186" s="90" t="s">
        <v>60</v>
      </c>
      <c r="C186" s="91"/>
      <c r="D186" s="92"/>
      <c r="E186" s="87">
        <v>0</v>
      </c>
      <c r="F186" s="87">
        <v>0</v>
      </c>
      <c r="G186" s="88">
        <v>2</v>
      </c>
      <c r="H186" s="51">
        <f t="shared" si="7"/>
        <v>2</v>
      </c>
      <c r="I186" s="20"/>
      <c r="J186" s="20"/>
      <c r="K186" s="20"/>
      <c r="L186" s="20"/>
    </row>
    <row r="187" spans="1:19" ht="18" customHeight="1" x14ac:dyDescent="0.2">
      <c r="A187" s="89" t="s">
        <v>61</v>
      </c>
      <c r="B187" s="90" t="s">
        <v>62</v>
      </c>
      <c r="C187" s="91"/>
      <c r="D187" s="92"/>
      <c r="E187" s="87">
        <v>4</v>
      </c>
      <c r="F187" s="87">
        <v>0</v>
      </c>
      <c r="G187" s="88">
        <v>0</v>
      </c>
      <c r="H187" s="51">
        <f t="shared" si="7"/>
        <v>4</v>
      </c>
      <c r="I187" s="20"/>
      <c r="J187" s="20"/>
      <c r="K187" s="20"/>
      <c r="L187" s="20"/>
    </row>
    <row r="188" spans="1:19" ht="18" customHeight="1" x14ac:dyDescent="0.2">
      <c r="A188" s="89" t="s">
        <v>63</v>
      </c>
      <c r="B188" s="90" t="s">
        <v>64</v>
      </c>
      <c r="C188" s="91"/>
      <c r="D188" s="92"/>
      <c r="E188" s="87">
        <v>43</v>
      </c>
      <c r="F188" s="87">
        <v>18</v>
      </c>
      <c r="G188" s="88">
        <v>2</v>
      </c>
      <c r="H188" s="51">
        <f t="shared" si="7"/>
        <v>63</v>
      </c>
      <c r="I188" s="20"/>
      <c r="J188" s="20"/>
      <c r="K188" s="20"/>
      <c r="L188" s="20"/>
    </row>
    <row r="189" spans="1:19" ht="18" customHeight="1" x14ac:dyDescent="0.2">
      <c r="A189" s="89" t="s">
        <v>65</v>
      </c>
      <c r="B189" s="90" t="s">
        <v>66</v>
      </c>
      <c r="C189" s="91"/>
      <c r="D189" s="92"/>
      <c r="E189" s="87">
        <v>3</v>
      </c>
      <c r="F189" s="87">
        <v>1</v>
      </c>
      <c r="G189" s="88">
        <v>0</v>
      </c>
      <c r="H189" s="51">
        <f t="shared" si="7"/>
        <v>4</v>
      </c>
      <c r="I189" s="20"/>
      <c r="J189" s="20"/>
      <c r="K189" s="20"/>
      <c r="L189" s="20"/>
    </row>
    <row r="190" spans="1:19" ht="18" customHeight="1" x14ac:dyDescent="0.2">
      <c r="A190" s="89" t="s">
        <v>67</v>
      </c>
      <c r="B190" s="90" t="s">
        <v>68</v>
      </c>
      <c r="C190" s="91"/>
      <c r="D190" s="92"/>
      <c r="E190" s="87">
        <v>1</v>
      </c>
      <c r="F190" s="87">
        <v>0</v>
      </c>
      <c r="G190" s="88">
        <v>0</v>
      </c>
      <c r="H190" s="51">
        <f t="shared" si="7"/>
        <v>1</v>
      </c>
      <c r="I190" s="20"/>
      <c r="J190" s="20"/>
      <c r="K190" s="20"/>
      <c r="L190" s="20"/>
    </row>
    <row r="191" spans="1:19" ht="18" customHeight="1" x14ac:dyDescent="0.2">
      <c r="A191" s="89" t="s">
        <v>69</v>
      </c>
      <c r="B191" s="90" t="s">
        <v>70</v>
      </c>
      <c r="C191" s="91"/>
      <c r="D191" s="92"/>
      <c r="E191" s="87">
        <v>27</v>
      </c>
      <c r="F191" s="87">
        <v>1</v>
      </c>
      <c r="G191" s="88">
        <v>0</v>
      </c>
      <c r="H191" s="51">
        <f t="shared" si="7"/>
        <v>28</v>
      </c>
      <c r="I191" s="20"/>
      <c r="J191" s="20"/>
      <c r="K191" s="20"/>
      <c r="L191" s="20"/>
    </row>
    <row r="192" spans="1:19" ht="18" customHeight="1" x14ac:dyDescent="0.2">
      <c r="A192" s="89" t="s">
        <v>71</v>
      </c>
      <c r="B192" s="90" t="s">
        <v>72</v>
      </c>
      <c r="C192" s="91"/>
      <c r="D192" s="92"/>
      <c r="E192" s="87">
        <v>1</v>
      </c>
      <c r="F192" s="87">
        <v>0</v>
      </c>
      <c r="G192" s="88">
        <v>0</v>
      </c>
      <c r="H192" s="51">
        <f t="shared" si="7"/>
        <v>1</v>
      </c>
      <c r="I192" s="20"/>
      <c r="J192" s="20"/>
      <c r="K192" s="20"/>
      <c r="L192" s="20"/>
    </row>
    <row r="193" spans="1:19" ht="18" customHeight="1" x14ac:dyDescent="0.2">
      <c r="A193" s="93" t="s">
        <v>73</v>
      </c>
      <c r="B193" s="90" t="s">
        <v>74</v>
      </c>
      <c r="C193" s="91"/>
      <c r="D193" s="92"/>
      <c r="E193" s="87">
        <v>15</v>
      </c>
      <c r="F193" s="87">
        <v>0</v>
      </c>
      <c r="G193" s="88">
        <v>0</v>
      </c>
      <c r="H193" s="51">
        <f t="shared" si="7"/>
        <v>15</v>
      </c>
      <c r="I193" s="20"/>
      <c r="J193" s="20"/>
      <c r="K193" s="20"/>
      <c r="L193" s="20"/>
    </row>
    <row r="194" spans="1:19" ht="18" customHeight="1" x14ac:dyDescent="0.25">
      <c r="A194" s="64" t="s">
        <v>17</v>
      </c>
      <c r="B194" s="65"/>
      <c r="C194" s="65"/>
      <c r="D194" s="66"/>
      <c r="E194" s="94">
        <f>+SUM(E183:E193)</f>
        <v>486</v>
      </c>
      <c r="F194" s="94">
        <f>+SUM(F183:F193)</f>
        <v>97</v>
      </c>
      <c r="G194" s="94">
        <f>+SUM(G183:G193)</f>
        <v>8</v>
      </c>
      <c r="H194" s="30">
        <f>+SUM(H183:H193)</f>
        <v>591</v>
      </c>
      <c r="I194" s="31"/>
      <c r="J194" s="31"/>
      <c r="K194" s="31"/>
      <c r="L194" s="31"/>
    </row>
    <row r="195" spans="1:19" ht="15.75" customHeight="1" x14ac:dyDescent="0.2"/>
    <row r="196" spans="1:19" x14ac:dyDescent="0.2">
      <c r="A196" s="95" t="s">
        <v>42</v>
      </c>
    </row>
    <row r="197" spans="1:19" x14ac:dyDescent="0.2">
      <c r="A197" s="41" t="s">
        <v>43</v>
      </c>
      <c r="R197" s="96"/>
      <c r="S197" s="97"/>
    </row>
  </sheetData>
  <mergeCells count="38">
    <mergeCell ref="B189:D189"/>
    <mergeCell ref="B190:D190"/>
    <mergeCell ref="B191:D191"/>
    <mergeCell ref="B192:D192"/>
    <mergeCell ref="B193:D193"/>
    <mergeCell ref="A194:D194"/>
    <mergeCell ref="B183:D183"/>
    <mergeCell ref="B184:D184"/>
    <mergeCell ref="B185:D185"/>
    <mergeCell ref="B186:D186"/>
    <mergeCell ref="B187:D187"/>
    <mergeCell ref="B188:D188"/>
    <mergeCell ref="A178:S178"/>
    <mergeCell ref="A181:D182"/>
    <mergeCell ref="E181:E182"/>
    <mergeCell ref="F181:F182"/>
    <mergeCell ref="G181:G182"/>
    <mergeCell ref="H181:H182"/>
    <mergeCell ref="I181:I182"/>
    <mergeCell ref="J181:J182"/>
    <mergeCell ref="R167:R168"/>
    <mergeCell ref="S167:S168"/>
    <mergeCell ref="O169:Q169"/>
    <mergeCell ref="O170:Q170"/>
    <mergeCell ref="O171:Q171"/>
    <mergeCell ref="O172:Q172"/>
    <mergeCell ref="A166:A167"/>
    <mergeCell ref="B166:D166"/>
    <mergeCell ref="E166:G166"/>
    <mergeCell ref="H166:J166"/>
    <mergeCell ref="K166:M166"/>
    <mergeCell ref="O167:Q168"/>
    <mergeCell ref="A117:S117"/>
    <mergeCell ref="A118:S118"/>
    <mergeCell ref="A119:S119"/>
    <mergeCell ref="A122:S122"/>
    <mergeCell ref="A142:S142"/>
    <mergeCell ref="A163:S16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18" man="1"/>
    <brk id="19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ESTADISTICAS</vt:lpstr>
      <vt:lpstr>ESTADISTICAS!Área_de_impresión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2015-12-10T22:58:15Z</dcterms:created>
  <dcterms:modified xsi:type="dcterms:W3CDTF">2015-12-10T23:01:11Z</dcterms:modified>
</cp:coreProperties>
</file>