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ABRIL\Boletines y Resúmenes estadísticos\"/>
    </mc:Choice>
  </mc:AlternateContent>
  <bookViews>
    <workbookView xWindow="0" yWindow="0" windowWidth="28800" windowHeight="12345" activeTab="2"/>
  </bookViews>
  <sheets>
    <sheet name="S.B.P. Y J.P.S." sheetId="3" r:id="rId1"/>
    <sheet name="RITA" sheetId="4" r:id="rId2"/>
    <sheet name="ESTADISTICAS" sheetId="2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 localSheetId="2">[2]Casos!#REF!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8" i="26" l="1"/>
  <c r="B128" i="26"/>
  <c r="C213" i="26" l="1"/>
  <c r="B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H193" i="26"/>
  <c r="G193" i="26"/>
  <c r="F193" i="26"/>
  <c r="E193" i="26"/>
  <c r="I192" i="26"/>
  <c r="I191" i="26"/>
  <c r="I190" i="26"/>
  <c r="I189" i="26"/>
  <c r="I188" i="26"/>
  <c r="I187" i="26"/>
  <c r="I186" i="26"/>
  <c r="I185" i="26"/>
  <c r="I184" i="26"/>
  <c r="I183" i="26"/>
  <c r="I182" i="26"/>
  <c r="L175" i="26"/>
  <c r="K175" i="26"/>
  <c r="I175" i="26"/>
  <c r="H175" i="26"/>
  <c r="F175" i="26"/>
  <c r="E175" i="26"/>
  <c r="C175" i="26"/>
  <c r="B175" i="26"/>
  <c r="M174" i="26"/>
  <c r="J174" i="26"/>
  <c r="G174" i="26"/>
  <c r="D174" i="26"/>
  <c r="M173" i="26"/>
  <c r="J173" i="26"/>
  <c r="G173" i="26"/>
  <c r="D173" i="26"/>
  <c r="M172" i="26"/>
  <c r="J172" i="26"/>
  <c r="G172" i="26"/>
  <c r="D172" i="26"/>
  <c r="M171" i="26"/>
  <c r="J171" i="26"/>
  <c r="G171" i="26"/>
  <c r="D171" i="26"/>
  <c r="M170" i="26"/>
  <c r="J170" i="26"/>
  <c r="G170" i="26"/>
  <c r="D170" i="26"/>
  <c r="M169" i="26"/>
  <c r="J169" i="26"/>
  <c r="G169" i="26"/>
  <c r="D169" i="26"/>
  <c r="M168" i="26"/>
  <c r="J168" i="26"/>
  <c r="G168" i="26"/>
  <c r="D168" i="26"/>
  <c r="M167" i="26"/>
  <c r="J167" i="26"/>
  <c r="G167" i="26"/>
  <c r="D167" i="26"/>
  <c r="J157" i="26"/>
  <c r="I157" i="26"/>
  <c r="H157" i="26"/>
  <c r="G157" i="26"/>
  <c r="F157" i="26"/>
  <c r="E157" i="26"/>
  <c r="D157" i="26"/>
  <c r="C157" i="26"/>
  <c r="B147" i="26"/>
  <c r="B146" i="26"/>
  <c r="B145" i="26"/>
  <c r="D137" i="26"/>
  <c r="C137" i="26"/>
  <c r="B127" i="26"/>
  <c r="B126" i="26"/>
  <c r="B125" i="26"/>
  <c r="G175" i="26" l="1"/>
  <c r="R168" i="26" s="1"/>
  <c r="J175" i="26"/>
  <c r="R169" i="26" s="1"/>
  <c r="D213" i="26"/>
  <c r="B157" i="26"/>
  <c r="B158" i="26" s="1"/>
  <c r="I193" i="26"/>
  <c r="M175" i="26"/>
  <c r="R170" i="26" s="1"/>
  <c r="D175" i="26"/>
  <c r="R167" i="26" s="1"/>
  <c r="B137" i="26"/>
  <c r="B138" i="26" s="1"/>
  <c r="R171" i="26" l="1"/>
  <c r="S168" i="26" s="1"/>
  <c r="H158" i="26"/>
  <c r="G158" i="26"/>
  <c r="J158" i="26"/>
  <c r="I158" i="26"/>
  <c r="C158" i="26"/>
  <c r="F158" i="26"/>
  <c r="D158" i="26"/>
  <c r="E158" i="26"/>
  <c r="C138" i="26"/>
  <c r="D138" i="26"/>
  <c r="S170" i="26" l="1"/>
  <c r="S167" i="26"/>
  <c r="S169" i="26"/>
  <c r="P9" i="4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<sst xmlns="http://schemas.openxmlformats.org/spreadsheetml/2006/main" count="984" uniqueCount="174">
  <si>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</si>
  <si>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</si>
  <si>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</si>
  <si>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</si>
  <si>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</si>
  <si>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</si>
  <si>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</si>
  <si>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</si>
  <si>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</si>
  <si>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</si>
  <si>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</si>
  <si>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</si>
  <si>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</si>
  <si>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</si>
  <si>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</si>
  <si>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</si>
  <si>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</si>
  <si>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</si>
  <si>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</si>
  <si>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</si>
  <si>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</si>
  <si>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</si>
  <si>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</si>
  <si>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</si>
  <si>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</si>
  <si>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</si>
  <si>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</si>
  <si>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</si>
  <si>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</si>
  <si>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</si>
  <si>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</si>
  <si>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</si>
  <si>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</si>
  <si>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</si>
  <si>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</si>
  <si>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</si>
  <si>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</si>
  <si>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</si>
  <si>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</si>
  <si>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</si>
  <si>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</si>
  <si>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</si>
  <si>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</si>
  <si>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</si>
  <si>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</si>
  <si>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</si>
  <si>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</si>
  <si>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</si>
  <si>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</si>
  <si>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</si>
  <si>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</si>
  <si>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</si>
  <si>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</si>
  <si>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</si>
  <si>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</si>
  <si>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</si>
  <si>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</si>
  <si>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</si>
  <si>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</si>
  <si>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</si>
  <si>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</si>
  <si>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</si>
  <si>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</si>
  <si>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</si>
  <si>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</si>
  <si>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</si>
  <si>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</si>
  <si>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</si>
  <si>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</si>
  <si>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</si>
  <si>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</si>
  <si>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</si>
  <si>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</si>
  <si>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</si>
  <si>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</si>
  <si>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</si>
  <si>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</si>
  <si>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</si>
  <si>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</si>
  <si>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</si>
  <si>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</si>
  <si>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</si>
  <si>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</si>
  <si>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</si>
  <si>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</si>
  <si>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</si>
  <si>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</si>
  <si>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</si>
  <si>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</si>
  <si>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</si>
  <si>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</si>
  <si>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</si>
  <si>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</si>
  <si>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</si>
  <si>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</si>
  <si>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</si>
  <si>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</si>
  <si>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</si>
  <si>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</si>
  <si>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</si>
  <si>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</si>
  <si>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</si>
  <si>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</si>
  <si>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</si>
  <si>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</si>
  <si>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</si>
  <si>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</si>
  <si>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</si>
  <si>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</si>
  <si>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</si>
  <si>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</si>
  <si>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</si>
  <si>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</si>
  <si>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</si>
  <si>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</si>
  <si>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</si>
  <si>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</si>
  <si>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</si>
  <si>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</si>
  <si>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</si>
  <si>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</si>
  <si>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</si>
  <si>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</si>
  <si>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</si>
  <si>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</si>
  <si>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</si>
  <si>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</si>
  <si>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</si>
  <si>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</si>
  <si>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</si>
  <si>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</si>
  <si>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</si>
  <si>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</si>
  <si>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</si>
  <si>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</si>
  <si>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</si>
  <si>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</si>
  <si>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</si>
  <si>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</si>
  <si>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</si>
  <si>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</si>
  <si>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</si>
  <si>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</si>
  <si>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</si>
  <si>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</si>
  <si>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</si>
  <si>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</si>
  <si>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</si>
  <si>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</si>
  <si>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</si>
  <si>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</si>
  <si>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</si>
  <si>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</si>
  <si>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</si>
  <si>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</si>
  <si>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</si>
  <si>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</si>
  <si>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</si>
  <si>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</si>
  <si>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</si>
  <si>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</si>
  <si>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</si>
  <si>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</si>
  <si>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</si>
  <si>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</si>
  <si>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</si>
  <si>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2019 en relación al año 2018</t>
  </si>
  <si>
    <t>Período: 2019</t>
  </si>
  <si>
    <t>1/ Preliminar</t>
  </si>
  <si>
    <t>Ene 1/</t>
  </si>
  <si>
    <t>Feb 1/</t>
  </si>
  <si>
    <t>Mar 1/</t>
  </si>
  <si>
    <t>Periodo: Enero - Abril 2019 (Preliminar)</t>
  </si>
  <si>
    <t>Abr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</si>
</sst>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17" fillId="6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" fillId="0" borderId="0" xfId="6"/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34" fillId="7" borderId="2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0" xfId="1" applyFont="1" applyFill="1" applyBorder="1" applyAlignment="1">
      <alignment horizontal="left" vertical="center"/>
    </xf>
  </cellXfs>
  <cellStyles count="7">
    <cellStyle name="Normal" xfId="0" builtinId="0"/>
    <cellStyle name="Normal 2" xfId="1"/>
    <cellStyle name="Normal 2 3" xfId="4"/>
    <cellStyle name="Normal_ESTADISTICAS" xfId="6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BA-4C01-9DC4-80AB154AB3DF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BA-4C01-9DC4-80AB154AB3DF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BA-4C01-9DC4-80AB154AB3DF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A-4C01-9DC4-80AB154AB3DF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BA-4C01-9DC4-80AB154AB3DF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BA-4C01-9DC4-80AB154AB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44-4757-A2D6-DB96A6112E98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44-4757-A2D6-DB96A6112E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83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69-4229-B260-DD164292045C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69-4229-B260-DD164292045C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69-4229-B260-DD164292045C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69-4229-B260-DD16429204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1</c:v>
                </c:pt>
                <c:pt idx="1">
                  <c:v>82</c:v>
                </c:pt>
                <c:pt idx="2">
                  <c:v>22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9</c:v>
                </c:pt>
                <c:pt idx="1">
                  <c:v>0</c:v>
                </c:pt>
                <c:pt idx="2">
                  <c:v>94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23</c:v>
                </c:pt>
                <c:pt idx="4">
                  <c:v>27</c:v>
                </c:pt>
                <c:pt idx="5">
                  <c:v>27</c:v>
                </c:pt>
                <c:pt idx="6">
                  <c:v>12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48"/>
  <sheetViews>
    <sheetView view="pageBreakPreview" zoomScale="80" zoomScaleNormal="68" zoomScaleSheetLayoutView="80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82" width="11.42578125" style="7"/>
    <col min="83" max="83" width="5.42578125" style="7" customWidth="1"/>
    <col min="84" max="84" width="18.140625" style="7" customWidth="1"/>
    <col min="85" max="85" width="31.140625" style="7" customWidth="1"/>
    <col min="86" max="86" width="8" style="7" customWidth="1"/>
    <col min="87" max="87" width="8.28515625" style="7" customWidth="1"/>
    <col min="88" max="89" width="8" style="7" customWidth="1"/>
    <col min="90" max="90" width="8.140625" style="7" customWidth="1"/>
    <col min="91" max="92" width="8" style="7" customWidth="1"/>
    <col min="93" max="93" width="8.140625" style="7" customWidth="1"/>
    <col min="94" max="97" width="8" style="7" customWidth="1"/>
    <col min="98" max="98" width="10.140625" style="7" customWidth="1"/>
    <col min="99" max="99" width="22.85546875" style="7" customWidth="1"/>
    <col min="100" max="121" width="4.85546875" style="7" customWidth="1"/>
    <col min="122" max="338" width="11.42578125" style="7"/>
    <col min="339" max="339" width="5.42578125" style="7" customWidth="1"/>
    <col min="340" max="340" width="18.140625" style="7" customWidth="1"/>
    <col min="341" max="341" width="31.140625" style="7" customWidth="1"/>
    <col min="342" max="342" width="8" style="7" customWidth="1"/>
    <col min="343" max="343" width="8.28515625" style="7" customWidth="1"/>
    <col min="344" max="345" width="8" style="7" customWidth="1"/>
    <col min="346" max="346" width="8.140625" style="7" customWidth="1"/>
    <col min="347" max="348" width="8" style="7" customWidth="1"/>
    <col min="349" max="349" width="8.140625" style="7" customWidth="1"/>
    <col min="350" max="353" width="8" style="7" customWidth="1"/>
    <col min="354" max="354" width="10.140625" style="7" customWidth="1"/>
    <col min="355" max="355" width="22.85546875" style="7" customWidth="1"/>
    <col min="356" max="377" width="4.85546875" style="7" customWidth="1"/>
    <col min="378" max="594" width="11.42578125" style="7"/>
    <col min="595" max="595" width="5.42578125" style="7" customWidth="1"/>
    <col min="596" max="596" width="18.140625" style="7" customWidth="1"/>
    <col min="597" max="597" width="31.140625" style="7" customWidth="1"/>
    <col min="598" max="598" width="8" style="7" customWidth="1"/>
    <col min="599" max="599" width="8.28515625" style="7" customWidth="1"/>
    <col min="600" max="601" width="8" style="7" customWidth="1"/>
    <col min="602" max="602" width="8.140625" style="7" customWidth="1"/>
    <col min="603" max="604" width="8" style="7" customWidth="1"/>
    <col min="605" max="605" width="8.140625" style="7" customWidth="1"/>
    <col min="606" max="609" width="8" style="7" customWidth="1"/>
    <col min="610" max="610" width="10.140625" style="7" customWidth="1"/>
    <col min="611" max="611" width="22.85546875" style="7" customWidth="1"/>
    <col min="612" max="633" width="4.85546875" style="7" customWidth="1"/>
    <col min="634" max="850" width="11.42578125" style="7"/>
    <col min="851" max="851" width="5.42578125" style="7" customWidth="1"/>
    <col min="852" max="852" width="18.140625" style="7" customWidth="1"/>
    <col min="853" max="853" width="31.140625" style="7" customWidth="1"/>
    <col min="854" max="854" width="8" style="7" customWidth="1"/>
    <col min="855" max="855" width="8.28515625" style="7" customWidth="1"/>
    <col min="856" max="857" width="8" style="7" customWidth="1"/>
    <col min="858" max="858" width="8.140625" style="7" customWidth="1"/>
    <col min="859" max="860" width="8" style="7" customWidth="1"/>
    <col min="861" max="861" width="8.140625" style="7" customWidth="1"/>
    <col min="862" max="865" width="8" style="7" customWidth="1"/>
    <col min="866" max="866" width="10.140625" style="7" customWidth="1"/>
    <col min="867" max="867" width="22.85546875" style="7" customWidth="1"/>
    <col min="868" max="889" width="4.85546875" style="7" customWidth="1"/>
    <col min="890" max="1106" width="11.42578125" style="7"/>
    <col min="1107" max="1107" width="5.42578125" style="7" customWidth="1"/>
    <col min="1108" max="1108" width="18.140625" style="7" customWidth="1"/>
    <col min="1109" max="1109" width="31.140625" style="7" customWidth="1"/>
    <col min="1110" max="1110" width="8" style="7" customWidth="1"/>
    <col min="1111" max="1111" width="8.28515625" style="7" customWidth="1"/>
    <col min="1112" max="1113" width="8" style="7" customWidth="1"/>
    <col min="1114" max="1114" width="8.140625" style="7" customWidth="1"/>
    <col min="1115" max="1116" width="8" style="7" customWidth="1"/>
    <col min="1117" max="1117" width="8.140625" style="7" customWidth="1"/>
    <col min="1118" max="1121" width="8" style="7" customWidth="1"/>
    <col min="1122" max="1122" width="10.140625" style="7" customWidth="1"/>
    <col min="1123" max="1123" width="22.85546875" style="7" customWidth="1"/>
    <col min="1124" max="1145" width="4.85546875" style="7" customWidth="1"/>
    <col min="1146" max="1362" width="11.42578125" style="7"/>
    <col min="1363" max="1363" width="5.42578125" style="7" customWidth="1"/>
    <col min="1364" max="1364" width="18.140625" style="7" customWidth="1"/>
    <col min="1365" max="1365" width="31.140625" style="7" customWidth="1"/>
    <col min="1366" max="1366" width="8" style="7" customWidth="1"/>
    <col min="1367" max="1367" width="8.28515625" style="7" customWidth="1"/>
    <col min="1368" max="1369" width="8" style="7" customWidth="1"/>
    <col min="1370" max="1370" width="8.140625" style="7" customWidth="1"/>
    <col min="1371" max="1372" width="8" style="7" customWidth="1"/>
    <col min="1373" max="1373" width="8.140625" style="7" customWidth="1"/>
    <col min="1374" max="1377" width="8" style="7" customWidth="1"/>
    <col min="1378" max="1378" width="10.140625" style="7" customWidth="1"/>
    <col min="1379" max="1379" width="22.85546875" style="7" customWidth="1"/>
    <col min="1380" max="1401" width="4.85546875" style="7" customWidth="1"/>
    <col min="1402" max="1618" width="11.42578125" style="7"/>
    <col min="1619" max="1619" width="5.42578125" style="7" customWidth="1"/>
    <col min="1620" max="1620" width="18.140625" style="7" customWidth="1"/>
    <col min="1621" max="1621" width="31.140625" style="7" customWidth="1"/>
    <col min="1622" max="1622" width="8" style="7" customWidth="1"/>
    <col min="1623" max="1623" width="8.28515625" style="7" customWidth="1"/>
    <col min="1624" max="1625" width="8" style="7" customWidth="1"/>
    <col min="1626" max="1626" width="8.140625" style="7" customWidth="1"/>
    <col min="1627" max="1628" width="8" style="7" customWidth="1"/>
    <col min="1629" max="1629" width="8.140625" style="7" customWidth="1"/>
    <col min="1630" max="1633" width="8" style="7" customWidth="1"/>
    <col min="1634" max="1634" width="10.140625" style="7" customWidth="1"/>
    <col min="1635" max="1635" width="22.85546875" style="7" customWidth="1"/>
    <col min="1636" max="1657" width="4.85546875" style="7" customWidth="1"/>
    <col min="1658" max="1874" width="11.42578125" style="7"/>
    <col min="1875" max="1875" width="5.42578125" style="7" customWidth="1"/>
    <col min="1876" max="1876" width="18.140625" style="7" customWidth="1"/>
    <col min="1877" max="1877" width="31.140625" style="7" customWidth="1"/>
    <col min="1878" max="1878" width="8" style="7" customWidth="1"/>
    <col min="1879" max="1879" width="8.28515625" style="7" customWidth="1"/>
    <col min="1880" max="1881" width="8" style="7" customWidth="1"/>
    <col min="1882" max="1882" width="8.140625" style="7" customWidth="1"/>
    <col min="1883" max="1884" width="8" style="7" customWidth="1"/>
    <col min="1885" max="1885" width="8.140625" style="7" customWidth="1"/>
    <col min="1886" max="1889" width="8" style="7" customWidth="1"/>
    <col min="1890" max="1890" width="10.140625" style="7" customWidth="1"/>
    <col min="1891" max="1891" width="22.85546875" style="7" customWidth="1"/>
    <col min="1892" max="1913" width="4.85546875" style="7" customWidth="1"/>
    <col min="1914" max="2130" width="11.42578125" style="7"/>
    <col min="2131" max="2131" width="5.42578125" style="7" customWidth="1"/>
    <col min="2132" max="2132" width="18.140625" style="7" customWidth="1"/>
    <col min="2133" max="2133" width="31.140625" style="7" customWidth="1"/>
    <col min="2134" max="2134" width="8" style="7" customWidth="1"/>
    <col min="2135" max="2135" width="8.28515625" style="7" customWidth="1"/>
    <col min="2136" max="2137" width="8" style="7" customWidth="1"/>
    <col min="2138" max="2138" width="8.140625" style="7" customWidth="1"/>
    <col min="2139" max="2140" width="8" style="7" customWidth="1"/>
    <col min="2141" max="2141" width="8.140625" style="7" customWidth="1"/>
    <col min="2142" max="2145" width="8" style="7" customWidth="1"/>
    <col min="2146" max="2146" width="10.140625" style="7" customWidth="1"/>
    <col min="2147" max="2147" width="22.85546875" style="7" customWidth="1"/>
    <col min="2148" max="2169" width="4.85546875" style="7" customWidth="1"/>
    <col min="2170" max="2386" width="11.42578125" style="7"/>
    <col min="2387" max="2387" width="5.42578125" style="7" customWidth="1"/>
    <col min="2388" max="2388" width="18.140625" style="7" customWidth="1"/>
    <col min="2389" max="2389" width="31.140625" style="7" customWidth="1"/>
    <col min="2390" max="2390" width="8" style="7" customWidth="1"/>
    <col min="2391" max="2391" width="8.28515625" style="7" customWidth="1"/>
    <col min="2392" max="2393" width="8" style="7" customWidth="1"/>
    <col min="2394" max="2394" width="8.140625" style="7" customWidth="1"/>
    <col min="2395" max="2396" width="8" style="7" customWidth="1"/>
    <col min="2397" max="2397" width="8.140625" style="7" customWidth="1"/>
    <col min="2398" max="2401" width="8" style="7" customWidth="1"/>
    <col min="2402" max="2402" width="10.140625" style="7" customWidth="1"/>
    <col min="2403" max="2403" width="22.85546875" style="7" customWidth="1"/>
    <col min="2404" max="2425" width="4.85546875" style="7" customWidth="1"/>
    <col min="2426" max="2642" width="11.42578125" style="7"/>
    <col min="2643" max="2643" width="5.42578125" style="7" customWidth="1"/>
    <col min="2644" max="2644" width="18.140625" style="7" customWidth="1"/>
    <col min="2645" max="2645" width="31.140625" style="7" customWidth="1"/>
    <col min="2646" max="2646" width="8" style="7" customWidth="1"/>
    <col min="2647" max="2647" width="8.28515625" style="7" customWidth="1"/>
    <col min="2648" max="2649" width="8" style="7" customWidth="1"/>
    <col min="2650" max="2650" width="8.140625" style="7" customWidth="1"/>
    <col min="2651" max="2652" width="8" style="7" customWidth="1"/>
    <col min="2653" max="2653" width="8.140625" style="7" customWidth="1"/>
    <col min="2654" max="2657" width="8" style="7" customWidth="1"/>
    <col min="2658" max="2658" width="10.140625" style="7" customWidth="1"/>
    <col min="2659" max="2659" width="22.85546875" style="7" customWidth="1"/>
    <col min="2660" max="2681" width="4.85546875" style="7" customWidth="1"/>
    <col min="2682" max="2898" width="11.42578125" style="7"/>
    <col min="2899" max="2899" width="5.42578125" style="7" customWidth="1"/>
    <col min="2900" max="2900" width="18.140625" style="7" customWidth="1"/>
    <col min="2901" max="2901" width="31.140625" style="7" customWidth="1"/>
    <col min="2902" max="2902" width="8" style="7" customWidth="1"/>
    <col min="2903" max="2903" width="8.28515625" style="7" customWidth="1"/>
    <col min="2904" max="2905" width="8" style="7" customWidth="1"/>
    <col min="2906" max="2906" width="8.140625" style="7" customWidth="1"/>
    <col min="2907" max="2908" width="8" style="7" customWidth="1"/>
    <col min="2909" max="2909" width="8.140625" style="7" customWidth="1"/>
    <col min="2910" max="2913" width="8" style="7" customWidth="1"/>
    <col min="2914" max="2914" width="10.140625" style="7" customWidth="1"/>
    <col min="2915" max="2915" width="22.85546875" style="7" customWidth="1"/>
    <col min="2916" max="2937" width="4.85546875" style="7" customWidth="1"/>
    <col min="2938" max="3154" width="11.42578125" style="7"/>
    <col min="3155" max="3155" width="5.42578125" style="7" customWidth="1"/>
    <col min="3156" max="3156" width="18.140625" style="7" customWidth="1"/>
    <col min="3157" max="3157" width="31.140625" style="7" customWidth="1"/>
    <col min="3158" max="3158" width="8" style="7" customWidth="1"/>
    <col min="3159" max="3159" width="8.28515625" style="7" customWidth="1"/>
    <col min="3160" max="3161" width="8" style="7" customWidth="1"/>
    <col min="3162" max="3162" width="8.140625" style="7" customWidth="1"/>
    <col min="3163" max="3164" width="8" style="7" customWidth="1"/>
    <col min="3165" max="3165" width="8.140625" style="7" customWidth="1"/>
    <col min="3166" max="3169" width="8" style="7" customWidth="1"/>
    <col min="3170" max="3170" width="10.140625" style="7" customWidth="1"/>
    <col min="3171" max="3171" width="22.85546875" style="7" customWidth="1"/>
    <col min="3172" max="3193" width="4.85546875" style="7" customWidth="1"/>
    <col min="3194" max="3410" width="11.42578125" style="7"/>
    <col min="3411" max="3411" width="5.42578125" style="7" customWidth="1"/>
    <col min="3412" max="3412" width="18.140625" style="7" customWidth="1"/>
    <col min="3413" max="3413" width="31.140625" style="7" customWidth="1"/>
    <col min="3414" max="3414" width="8" style="7" customWidth="1"/>
    <col min="3415" max="3415" width="8.28515625" style="7" customWidth="1"/>
    <col min="3416" max="3417" width="8" style="7" customWidth="1"/>
    <col min="3418" max="3418" width="8.140625" style="7" customWidth="1"/>
    <col min="3419" max="3420" width="8" style="7" customWidth="1"/>
    <col min="3421" max="3421" width="8.140625" style="7" customWidth="1"/>
    <col min="3422" max="3425" width="8" style="7" customWidth="1"/>
    <col min="3426" max="3426" width="10.140625" style="7" customWidth="1"/>
    <col min="3427" max="3427" width="22.85546875" style="7" customWidth="1"/>
    <col min="3428" max="3449" width="4.85546875" style="7" customWidth="1"/>
    <col min="3450" max="3666" width="11.42578125" style="7"/>
    <col min="3667" max="3667" width="5.42578125" style="7" customWidth="1"/>
    <col min="3668" max="3668" width="18.140625" style="7" customWidth="1"/>
    <col min="3669" max="3669" width="31.140625" style="7" customWidth="1"/>
    <col min="3670" max="3670" width="8" style="7" customWidth="1"/>
    <col min="3671" max="3671" width="8.28515625" style="7" customWidth="1"/>
    <col min="3672" max="3673" width="8" style="7" customWidth="1"/>
    <col min="3674" max="3674" width="8.140625" style="7" customWidth="1"/>
    <col min="3675" max="3676" width="8" style="7" customWidth="1"/>
    <col min="3677" max="3677" width="8.140625" style="7" customWidth="1"/>
    <col min="3678" max="3681" width="8" style="7" customWidth="1"/>
    <col min="3682" max="3682" width="10.140625" style="7" customWidth="1"/>
    <col min="3683" max="3683" width="22.85546875" style="7" customWidth="1"/>
    <col min="3684" max="3705" width="4.85546875" style="7" customWidth="1"/>
    <col min="3706" max="3922" width="11.42578125" style="7"/>
    <col min="3923" max="3923" width="5.42578125" style="7" customWidth="1"/>
    <col min="3924" max="3924" width="18.140625" style="7" customWidth="1"/>
    <col min="3925" max="3925" width="31.140625" style="7" customWidth="1"/>
    <col min="3926" max="3926" width="8" style="7" customWidth="1"/>
    <col min="3927" max="3927" width="8.28515625" style="7" customWidth="1"/>
    <col min="3928" max="3929" width="8" style="7" customWidth="1"/>
    <col min="3930" max="3930" width="8.140625" style="7" customWidth="1"/>
    <col min="3931" max="3932" width="8" style="7" customWidth="1"/>
    <col min="3933" max="3933" width="8.140625" style="7" customWidth="1"/>
    <col min="3934" max="3937" width="8" style="7" customWidth="1"/>
    <col min="3938" max="3938" width="10.140625" style="7" customWidth="1"/>
    <col min="3939" max="3939" width="22.85546875" style="7" customWidth="1"/>
    <col min="3940" max="3961" width="4.85546875" style="7" customWidth="1"/>
    <col min="3962" max="4178" width="11.42578125" style="7"/>
    <col min="4179" max="4179" width="5.42578125" style="7" customWidth="1"/>
    <col min="4180" max="4180" width="18.140625" style="7" customWidth="1"/>
    <col min="4181" max="4181" width="31.140625" style="7" customWidth="1"/>
    <col min="4182" max="4182" width="8" style="7" customWidth="1"/>
    <col min="4183" max="4183" width="8.28515625" style="7" customWidth="1"/>
    <col min="4184" max="4185" width="8" style="7" customWidth="1"/>
    <col min="4186" max="4186" width="8.140625" style="7" customWidth="1"/>
    <col min="4187" max="4188" width="8" style="7" customWidth="1"/>
    <col min="4189" max="4189" width="8.140625" style="7" customWidth="1"/>
    <col min="4190" max="4193" width="8" style="7" customWidth="1"/>
    <col min="4194" max="4194" width="10.140625" style="7" customWidth="1"/>
    <col min="4195" max="4195" width="22.85546875" style="7" customWidth="1"/>
    <col min="4196" max="4217" width="4.85546875" style="7" customWidth="1"/>
    <col min="4218" max="4434" width="11.42578125" style="7"/>
    <col min="4435" max="4435" width="5.42578125" style="7" customWidth="1"/>
    <col min="4436" max="4436" width="18.140625" style="7" customWidth="1"/>
    <col min="4437" max="4437" width="31.140625" style="7" customWidth="1"/>
    <col min="4438" max="4438" width="8" style="7" customWidth="1"/>
    <col min="4439" max="4439" width="8.28515625" style="7" customWidth="1"/>
    <col min="4440" max="4441" width="8" style="7" customWidth="1"/>
    <col min="4442" max="4442" width="8.140625" style="7" customWidth="1"/>
    <col min="4443" max="4444" width="8" style="7" customWidth="1"/>
    <col min="4445" max="4445" width="8.140625" style="7" customWidth="1"/>
    <col min="4446" max="4449" width="8" style="7" customWidth="1"/>
    <col min="4450" max="4450" width="10.140625" style="7" customWidth="1"/>
    <col min="4451" max="4451" width="22.85546875" style="7" customWidth="1"/>
    <col min="4452" max="4473" width="4.85546875" style="7" customWidth="1"/>
    <col min="4474" max="4690" width="11.42578125" style="7"/>
    <col min="4691" max="4691" width="5.42578125" style="7" customWidth="1"/>
    <col min="4692" max="4692" width="18.140625" style="7" customWidth="1"/>
    <col min="4693" max="4693" width="31.140625" style="7" customWidth="1"/>
    <col min="4694" max="4694" width="8" style="7" customWidth="1"/>
    <col min="4695" max="4695" width="8.28515625" style="7" customWidth="1"/>
    <col min="4696" max="4697" width="8" style="7" customWidth="1"/>
    <col min="4698" max="4698" width="8.140625" style="7" customWidth="1"/>
    <col min="4699" max="4700" width="8" style="7" customWidth="1"/>
    <col min="4701" max="4701" width="8.140625" style="7" customWidth="1"/>
    <col min="4702" max="4705" width="8" style="7" customWidth="1"/>
    <col min="4706" max="4706" width="10.140625" style="7" customWidth="1"/>
    <col min="4707" max="4707" width="22.85546875" style="7" customWidth="1"/>
    <col min="4708" max="4729" width="4.85546875" style="7" customWidth="1"/>
    <col min="4730" max="4946" width="11.42578125" style="7"/>
    <col min="4947" max="4947" width="5.42578125" style="7" customWidth="1"/>
    <col min="4948" max="4948" width="18.140625" style="7" customWidth="1"/>
    <col min="4949" max="4949" width="31.140625" style="7" customWidth="1"/>
    <col min="4950" max="4950" width="8" style="7" customWidth="1"/>
    <col min="4951" max="4951" width="8.28515625" style="7" customWidth="1"/>
    <col min="4952" max="4953" width="8" style="7" customWidth="1"/>
    <col min="4954" max="4954" width="8.140625" style="7" customWidth="1"/>
    <col min="4955" max="4956" width="8" style="7" customWidth="1"/>
    <col min="4957" max="4957" width="8.140625" style="7" customWidth="1"/>
    <col min="4958" max="4961" width="8" style="7" customWidth="1"/>
    <col min="4962" max="4962" width="10.140625" style="7" customWidth="1"/>
    <col min="4963" max="4963" width="22.85546875" style="7" customWidth="1"/>
    <col min="4964" max="4985" width="4.85546875" style="7" customWidth="1"/>
    <col min="4986" max="5202" width="11.42578125" style="7"/>
    <col min="5203" max="5203" width="5.42578125" style="7" customWidth="1"/>
    <col min="5204" max="5204" width="18.140625" style="7" customWidth="1"/>
    <col min="5205" max="5205" width="31.140625" style="7" customWidth="1"/>
    <col min="5206" max="5206" width="8" style="7" customWidth="1"/>
    <col min="5207" max="5207" width="8.28515625" style="7" customWidth="1"/>
    <col min="5208" max="5209" width="8" style="7" customWidth="1"/>
    <col min="5210" max="5210" width="8.140625" style="7" customWidth="1"/>
    <col min="5211" max="5212" width="8" style="7" customWidth="1"/>
    <col min="5213" max="5213" width="8.140625" style="7" customWidth="1"/>
    <col min="5214" max="5217" width="8" style="7" customWidth="1"/>
    <col min="5218" max="5218" width="10.140625" style="7" customWidth="1"/>
    <col min="5219" max="5219" width="22.85546875" style="7" customWidth="1"/>
    <col min="5220" max="5241" width="4.85546875" style="7" customWidth="1"/>
    <col min="5242" max="5458" width="11.42578125" style="7"/>
    <col min="5459" max="5459" width="5.42578125" style="7" customWidth="1"/>
    <col min="5460" max="5460" width="18.140625" style="7" customWidth="1"/>
    <col min="5461" max="5461" width="31.140625" style="7" customWidth="1"/>
    <col min="5462" max="5462" width="8" style="7" customWidth="1"/>
    <col min="5463" max="5463" width="8.28515625" style="7" customWidth="1"/>
    <col min="5464" max="5465" width="8" style="7" customWidth="1"/>
    <col min="5466" max="5466" width="8.140625" style="7" customWidth="1"/>
    <col min="5467" max="5468" width="8" style="7" customWidth="1"/>
    <col min="5469" max="5469" width="8.140625" style="7" customWidth="1"/>
    <col min="5470" max="5473" width="8" style="7" customWidth="1"/>
    <col min="5474" max="5474" width="10.140625" style="7" customWidth="1"/>
    <col min="5475" max="5475" width="22.85546875" style="7" customWidth="1"/>
    <col min="5476" max="5497" width="4.85546875" style="7" customWidth="1"/>
    <col min="5498" max="5714" width="11.42578125" style="7"/>
    <col min="5715" max="5715" width="5.42578125" style="7" customWidth="1"/>
    <col min="5716" max="5716" width="18.140625" style="7" customWidth="1"/>
    <col min="5717" max="5717" width="31.140625" style="7" customWidth="1"/>
    <col min="5718" max="5718" width="8" style="7" customWidth="1"/>
    <col min="5719" max="5719" width="8.28515625" style="7" customWidth="1"/>
    <col min="5720" max="5721" width="8" style="7" customWidth="1"/>
    <col min="5722" max="5722" width="8.140625" style="7" customWidth="1"/>
    <col min="5723" max="5724" width="8" style="7" customWidth="1"/>
    <col min="5725" max="5725" width="8.140625" style="7" customWidth="1"/>
    <col min="5726" max="5729" width="8" style="7" customWidth="1"/>
    <col min="5730" max="5730" width="10.140625" style="7" customWidth="1"/>
    <col min="5731" max="5731" width="22.85546875" style="7" customWidth="1"/>
    <col min="5732" max="5753" width="4.85546875" style="7" customWidth="1"/>
    <col min="5754" max="5970" width="11.42578125" style="7"/>
    <col min="5971" max="5971" width="5.42578125" style="7" customWidth="1"/>
    <col min="5972" max="5972" width="18.140625" style="7" customWidth="1"/>
    <col min="5973" max="5973" width="31.140625" style="7" customWidth="1"/>
    <col min="5974" max="5974" width="8" style="7" customWidth="1"/>
    <col min="5975" max="5975" width="8.28515625" style="7" customWidth="1"/>
    <col min="5976" max="5977" width="8" style="7" customWidth="1"/>
    <col min="5978" max="5978" width="8.140625" style="7" customWidth="1"/>
    <col min="5979" max="5980" width="8" style="7" customWidth="1"/>
    <col min="5981" max="5981" width="8.140625" style="7" customWidth="1"/>
    <col min="5982" max="5985" width="8" style="7" customWidth="1"/>
    <col min="5986" max="5986" width="10.140625" style="7" customWidth="1"/>
    <col min="5987" max="5987" width="22.85546875" style="7" customWidth="1"/>
    <col min="5988" max="6009" width="4.85546875" style="7" customWidth="1"/>
    <col min="6010" max="6226" width="11.42578125" style="7"/>
    <col min="6227" max="6227" width="5.42578125" style="7" customWidth="1"/>
    <col min="6228" max="6228" width="18.140625" style="7" customWidth="1"/>
    <col min="6229" max="6229" width="31.140625" style="7" customWidth="1"/>
    <col min="6230" max="6230" width="8" style="7" customWidth="1"/>
    <col min="6231" max="6231" width="8.28515625" style="7" customWidth="1"/>
    <col min="6232" max="6233" width="8" style="7" customWidth="1"/>
    <col min="6234" max="6234" width="8.140625" style="7" customWidth="1"/>
    <col min="6235" max="6236" width="8" style="7" customWidth="1"/>
    <col min="6237" max="6237" width="8.140625" style="7" customWidth="1"/>
    <col min="6238" max="6241" width="8" style="7" customWidth="1"/>
    <col min="6242" max="6242" width="10.140625" style="7" customWidth="1"/>
    <col min="6243" max="6243" width="22.85546875" style="7" customWidth="1"/>
    <col min="6244" max="6265" width="4.85546875" style="7" customWidth="1"/>
    <col min="6266" max="6482" width="11.42578125" style="7"/>
    <col min="6483" max="6483" width="5.42578125" style="7" customWidth="1"/>
    <col min="6484" max="6484" width="18.140625" style="7" customWidth="1"/>
    <col min="6485" max="6485" width="31.140625" style="7" customWidth="1"/>
    <col min="6486" max="6486" width="8" style="7" customWidth="1"/>
    <col min="6487" max="6487" width="8.28515625" style="7" customWidth="1"/>
    <col min="6488" max="6489" width="8" style="7" customWidth="1"/>
    <col min="6490" max="6490" width="8.140625" style="7" customWidth="1"/>
    <col min="6491" max="6492" width="8" style="7" customWidth="1"/>
    <col min="6493" max="6493" width="8.140625" style="7" customWidth="1"/>
    <col min="6494" max="6497" width="8" style="7" customWidth="1"/>
    <col min="6498" max="6498" width="10.140625" style="7" customWidth="1"/>
    <col min="6499" max="6499" width="22.85546875" style="7" customWidth="1"/>
    <col min="6500" max="6521" width="4.85546875" style="7" customWidth="1"/>
    <col min="6522" max="6738" width="11.42578125" style="7"/>
    <col min="6739" max="6739" width="5.42578125" style="7" customWidth="1"/>
    <col min="6740" max="6740" width="18.140625" style="7" customWidth="1"/>
    <col min="6741" max="6741" width="31.140625" style="7" customWidth="1"/>
    <col min="6742" max="6742" width="8" style="7" customWidth="1"/>
    <col min="6743" max="6743" width="8.28515625" style="7" customWidth="1"/>
    <col min="6744" max="6745" width="8" style="7" customWidth="1"/>
    <col min="6746" max="6746" width="8.140625" style="7" customWidth="1"/>
    <col min="6747" max="6748" width="8" style="7" customWidth="1"/>
    <col min="6749" max="6749" width="8.140625" style="7" customWidth="1"/>
    <col min="6750" max="6753" width="8" style="7" customWidth="1"/>
    <col min="6754" max="6754" width="10.140625" style="7" customWidth="1"/>
    <col min="6755" max="6755" width="22.85546875" style="7" customWidth="1"/>
    <col min="6756" max="6777" width="4.85546875" style="7" customWidth="1"/>
    <col min="6778" max="6994" width="11.42578125" style="7"/>
    <col min="6995" max="6995" width="5.42578125" style="7" customWidth="1"/>
    <col min="6996" max="6996" width="18.140625" style="7" customWidth="1"/>
    <col min="6997" max="6997" width="31.140625" style="7" customWidth="1"/>
    <col min="6998" max="6998" width="8" style="7" customWidth="1"/>
    <col min="6999" max="6999" width="8.28515625" style="7" customWidth="1"/>
    <col min="7000" max="7001" width="8" style="7" customWidth="1"/>
    <col min="7002" max="7002" width="8.140625" style="7" customWidth="1"/>
    <col min="7003" max="7004" width="8" style="7" customWidth="1"/>
    <col min="7005" max="7005" width="8.140625" style="7" customWidth="1"/>
    <col min="7006" max="7009" width="8" style="7" customWidth="1"/>
    <col min="7010" max="7010" width="10.140625" style="7" customWidth="1"/>
    <col min="7011" max="7011" width="22.85546875" style="7" customWidth="1"/>
    <col min="7012" max="7033" width="4.85546875" style="7" customWidth="1"/>
    <col min="7034" max="7250" width="11.42578125" style="7"/>
    <col min="7251" max="7251" width="5.42578125" style="7" customWidth="1"/>
    <col min="7252" max="7252" width="18.140625" style="7" customWidth="1"/>
    <col min="7253" max="7253" width="31.140625" style="7" customWidth="1"/>
    <col min="7254" max="7254" width="8" style="7" customWidth="1"/>
    <col min="7255" max="7255" width="8.28515625" style="7" customWidth="1"/>
    <col min="7256" max="7257" width="8" style="7" customWidth="1"/>
    <col min="7258" max="7258" width="8.140625" style="7" customWidth="1"/>
    <col min="7259" max="7260" width="8" style="7" customWidth="1"/>
    <col min="7261" max="7261" width="8.140625" style="7" customWidth="1"/>
    <col min="7262" max="7265" width="8" style="7" customWidth="1"/>
    <col min="7266" max="7266" width="10.140625" style="7" customWidth="1"/>
    <col min="7267" max="7267" width="22.85546875" style="7" customWidth="1"/>
    <col min="7268" max="7289" width="4.85546875" style="7" customWidth="1"/>
    <col min="7290" max="7506" width="11.42578125" style="7"/>
    <col min="7507" max="7507" width="5.42578125" style="7" customWidth="1"/>
    <col min="7508" max="7508" width="18.140625" style="7" customWidth="1"/>
    <col min="7509" max="7509" width="31.140625" style="7" customWidth="1"/>
    <col min="7510" max="7510" width="8" style="7" customWidth="1"/>
    <col min="7511" max="7511" width="8.28515625" style="7" customWidth="1"/>
    <col min="7512" max="7513" width="8" style="7" customWidth="1"/>
    <col min="7514" max="7514" width="8.140625" style="7" customWidth="1"/>
    <col min="7515" max="7516" width="8" style="7" customWidth="1"/>
    <col min="7517" max="7517" width="8.140625" style="7" customWidth="1"/>
    <col min="7518" max="7521" width="8" style="7" customWidth="1"/>
    <col min="7522" max="7522" width="10.140625" style="7" customWidth="1"/>
    <col min="7523" max="7523" width="22.85546875" style="7" customWidth="1"/>
    <col min="7524" max="7545" width="4.85546875" style="7" customWidth="1"/>
    <col min="7546" max="7762" width="11.42578125" style="7"/>
    <col min="7763" max="7763" width="5.42578125" style="7" customWidth="1"/>
    <col min="7764" max="7764" width="18.140625" style="7" customWidth="1"/>
    <col min="7765" max="7765" width="31.140625" style="7" customWidth="1"/>
    <col min="7766" max="7766" width="8" style="7" customWidth="1"/>
    <col min="7767" max="7767" width="8.28515625" style="7" customWidth="1"/>
    <col min="7768" max="7769" width="8" style="7" customWidth="1"/>
    <col min="7770" max="7770" width="8.140625" style="7" customWidth="1"/>
    <col min="7771" max="7772" width="8" style="7" customWidth="1"/>
    <col min="7773" max="7773" width="8.140625" style="7" customWidth="1"/>
    <col min="7774" max="7777" width="8" style="7" customWidth="1"/>
    <col min="7778" max="7778" width="10.140625" style="7" customWidth="1"/>
    <col min="7779" max="7779" width="22.85546875" style="7" customWidth="1"/>
    <col min="7780" max="7801" width="4.85546875" style="7" customWidth="1"/>
    <col min="7802" max="8018" width="11.42578125" style="7"/>
    <col min="8019" max="8019" width="5.42578125" style="7" customWidth="1"/>
    <col min="8020" max="8020" width="18.140625" style="7" customWidth="1"/>
    <col min="8021" max="8021" width="31.140625" style="7" customWidth="1"/>
    <col min="8022" max="8022" width="8" style="7" customWidth="1"/>
    <col min="8023" max="8023" width="8.28515625" style="7" customWidth="1"/>
    <col min="8024" max="8025" width="8" style="7" customWidth="1"/>
    <col min="8026" max="8026" width="8.140625" style="7" customWidth="1"/>
    <col min="8027" max="8028" width="8" style="7" customWidth="1"/>
    <col min="8029" max="8029" width="8.140625" style="7" customWidth="1"/>
    <col min="8030" max="8033" width="8" style="7" customWidth="1"/>
    <col min="8034" max="8034" width="10.140625" style="7" customWidth="1"/>
    <col min="8035" max="8035" width="22.85546875" style="7" customWidth="1"/>
    <col min="8036" max="8057" width="4.85546875" style="7" customWidth="1"/>
    <col min="8058" max="8274" width="11.42578125" style="7"/>
    <col min="8275" max="8275" width="5.42578125" style="7" customWidth="1"/>
    <col min="8276" max="8276" width="18.140625" style="7" customWidth="1"/>
    <col min="8277" max="8277" width="31.140625" style="7" customWidth="1"/>
    <col min="8278" max="8278" width="8" style="7" customWidth="1"/>
    <col min="8279" max="8279" width="8.28515625" style="7" customWidth="1"/>
    <col min="8280" max="8281" width="8" style="7" customWidth="1"/>
    <col min="8282" max="8282" width="8.140625" style="7" customWidth="1"/>
    <col min="8283" max="8284" width="8" style="7" customWidth="1"/>
    <col min="8285" max="8285" width="8.140625" style="7" customWidth="1"/>
    <col min="8286" max="8289" width="8" style="7" customWidth="1"/>
    <col min="8290" max="8290" width="10.140625" style="7" customWidth="1"/>
    <col min="8291" max="8291" width="22.85546875" style="7" customWidth="1"/>
    <col min="8292" max="8313" width="4.85546875" style="7" customWidth="1"/>
    <col min="8314" max="8530" width="11.42578125" style="7"/>
    <col min="8531" max="8531" width="5.42578125" style="7" customWidth="1"/>
    <col min="8532" max="8532" width="18.140625" style="7" customWidth="1"/>
    <col min="8533" max="8533" width="31.140625" style="7" customWidth="1"/>
    <col min="8534" max="8534" width="8" style="7" customWidth="1"/>
    <col min="8535" max="8535" width="8.28515625" style="7" customWidth="1"/>
    <col min="8536" max="8537" width="8" style="7" customWidth="1"/>
    <col min="8538" max="8538" width="8.140625" style="7" customWidth="1"/>
    <col min="8539" max="8540" width="8" style="7" customWidth="1"/>
    <col min="8541" max="8541" width="8.140625" style="7" customWidth="1"/>
    <col min="8542" max="8545" width="8" style="7" customWidth="1"/>
    <col min="8546" max="8546" width="10.140625" style="7" customWidth="1"/>
    <col min="8547" max="8547" width="22.85546875" style="7" customWidth="1"/>
    <col min="8548" max="8569" width="4.85546875" style="7" customWidth="1"/>
    <col min="8570" max="8786" width="11.42578125" style="7"/>
    <col min="8787" max="8787" width="5.42578125" style="7" customWidth="1"/>
    <col min="8788" max="8788" width="18.140625" style="7" customWidth="1"/>
    <col min="8789" max="8789" width="31.140625" style="7" customWidth="1"/>
    <col min="8790" max="8790" width="8" style="7" customWidth="1"/>
    <col min="8791" max="8791" width="8.28515625" style="7" customWidth="1"/>
    <col min="8792" max="8793" width="8" style="7" customWidth="1"/>
    <col min="8794" max="8794" width="8.140625" style="7" customWidth="1"/>
    <col min="8795" max="8796" width="8" style="7" customWidth="1"/>
    <col min="8797" max="8797" width="8.140625" style="7" customWidth="1"/>
    <col min="8798" max="8801" width="8" style="7" customWidth="1"/>
    <col min="8802" max="8802" width="10.140625" style="7" customWidth="1"/>
    <col min="8803" max="8803" width="22.85546875" style="7" customWidth="1"/>
    <col min="8804" max="8825" width="4.85546875" style="7" customWidth="1"/>
    <col min="8826" max="9042" width="11.42578125" style="7"/>
    <col min="9043" max="9043" width="5.42578125" style="7" customWidth="1"/>
    <col min="9044" max="9044" width="18.140625" style="7" customWidth="1"/>
    <col min="9045" max="9045" width="31.140625" style="7" customWidth="1"/>
    <col min="9046" max="9046" width="8" style="7" customWidth="1"/>
    <col min="9047" max="9047" width="8.28515625" style="7" customWidth="1"/>
    <col min="9048" max="9049" width="8" style="7" customWidth="1"/>
    <col min="9050" max="9050" width="8.140625" style="7" customWidth="1"/>
    <col min="9051" max="9052" width="8" style="7" customWidth="1"/>
    <col min="9053" max="9053" width="8.140625" style="7" customWidth="1"/>
    <col min="9054" max="9057" width="8" style="7" customWidth="1"/>
    <col min="9058" max="9058" width="10.140625" style="7" customWidth="1"/>
    <col min="9059" max="9059" width="22.85546875" style="7" customWidth="1"/>
    <col min="9060" max="9081" width="4.85546875" style="7" customWidth="1"/>
    <col min="9082" max="9298" width="11.42578125" style="7"/>
    <col min="9299" max="9299" width="5.42578125" style="7" customWidth="1"/>
    <col min="9300" max="9300" width="18.140625" style="7" customWidth="1"/>
    <col min="9301" max="9301" width="31.140625" style="7" customWidth="1"/>
    <col min="9302" max="9302" width="8" style="7" customWidth="1"/>
    <col min="9303" max="9303" width="8.28515625" style="7" customWidth="1"/>
    <col min="9304" max="9305" width="8" style="7" customWidth="1"/>
    <col min="9306" max="9306" width="8.140625" style="7" customWidth="1"/>
    <col min="9307" max="9308" width="8" style="7" customWidth="1"/>
    <col min="9309" max="9309" width="8.140625" style="7" customWidth="1"/>
    <col min="9310" max="9313" width="8" style="7" customWidth="1"/>
    <col min="9314" max="9314" width="10.140625" style="7" customWidth="1"/>
    <col min="9315" max="9315" width="22.85546875" style="7" customWidth="1"/>
    <col min="9316" max="9337" width="4.85546875" style="7" customWidth="1"/>
    <col min="9338" max="9554" width="11.42578125" style="7"/>
    <col min="9555" max="9555" width="5.42578125" style="7" customWidth="1"/>
    <col min="9556" max="9556" width="18.140625" style="7" customWidth="1"/>
    <col min="9557" max="9557" width="31.140625" style="7" customWidth="1"/>
    <col min="9558" max="9558" width="8" style="7" customWidth="1"/>
    <col min="9559" max="9559" width="8.28515625" style="7" customWidth="1"/>
    <col min="9560" max="9561" width="8" style="7" customWidth="1"/>
    <col min="9562" max="9562" width="8.140625" style="7" customWidth="1"/>
    <col min="9563" max="9564" width="8" style="7" customWidth="1"/>
    <col min="9565" max="9565" width="8.140625" style="7" customWidth="1"/>
    <col min="9566" max="9569" width="8" style="7" customWidth="1"/>
    <col min="9570" max="9570" width="10.140625" style="7" customWidth="1"/>
    <col min="9571" max="9571" width="22.85546875" style="7" customWidth="1"/>
    <col min="9572" max="9593" width="4.85546875" style="7" customWidth="1"/>
    <col min="9594" max="9810" width="11.42578125" style="7"/>
    <col min="9811" max="9811" width="5.42578125" style="7" customWidth="1"/>
    <col min="9812" max="9812" width="18.140625" style="7" customWidth="1"/>
    <col min="9813" max="9813" width="31.140625" style="7" customWidth="1"/>
    <col min="9814" max="9814" width="8" style="7" customWidth="1"/>
    <col min="9815" max="9815" width="8.28515625" style="7" customWidth="1"/>
    <col min="9816" max="9817" width="8" style="7" customWidth="1"/>
    <col min="9818" max="9818" width="8.140625" style="7" customWidth="1"/>
    <col min="9819" max="9820" width="8" style="7" customWidth="1"/>
    <col min="9821" max="9821" width="8.140625" style="7" customWidth="1"/>
    <col min="9822" max="9825" width="8" style="7" customWidth="1"/>
    <col min="9826" max="9826" width="10.140625" style="7" customWidth="1"/>
    <col min="9827" max="9827" width="22.85546875" style="7" customWidth="1"/>
    <col min="9828" max="9849" width="4.85546875" style="7" customWidth="1"/>
    <col min="9850" max="10066" width="11.42578125" style="7"/>
    <col min="10067" max="10067" width="5.42578125" style="7" customWidth="1"/>
    <col min="10068" max="10068" width="18.140625" style="7" customWidth="1"/>
    <col min="10069" max="10069" width="31.140625" style="7" customWidth="1"/>
    <col min="10070" max="10070" width="8" style="7" customWidth="1"/>
    <col min="10071" max="10071" width="8.28515625" style="7" customWidth="1"/>
    <col min="10072" max="10073" width="8" style="7" customWidth="1"/>
    <col min="10074" max="10074" width="8.140625" style="7" customWidth="1"/>
    <col min="10075" max="10076" width="8" style="7" customWidth="1"/>
    <col min="10077" max="10077" width="8.140625" style="7" customWidth="1"/>
    <col min="10078" max="10081" width="8" style="7" customWidth="1"/>
    <col min="10082" max="10082" width="10.140625" style="7" customWidth="1"/>
    <col min="10083" max="10083" width="22.85546875" style="7" customWidth="1"/>
    <col min="10084" max="10105" width="4.85546875" style="7" customWidth="1"/>
    <col min="10106" max="10322" width="11.42578125" style="7"/>
    <col min="10323" max="10323" width="5.42578125" style="7" customWidth="1"/>
    <col min="10324" max="10324" width="18.140625" style="7" customWidth="1"/>
    <col min="10325" max="10325" width="31.140625" style="7" customWidth="1"/>
    <col min="10326" max="10326" width="8" style="7" customWidth="1"/>
    <col min="10327" max="10327" width="8.28515625" style="7" customWidth="1"/>
    <col min="10328" max="10329" width="8" style="7" customWidth="1"/>
    <col min="10330" max="10330" width="8.140625" style="7" customWidth="1"/>
    <col min="10331" max="10332" width="8" style="7" customWidth="1"/>
    <col min="10333" max="10333" width="8.140625" style="7" customWidth="1"/>
    <col min="10334" max="10337" width="8" style="7" customWidth="1"/>
    <col min="10338" max="10338" width="10.140625" style="7" customWidth="1"/>
    <col min="10339" max="10339" width="22.85546875" style="7" customWidth="1"/>
    <col min="10340" max="10361" width="4.85546875" style="7" customWidth="1"/>
    <col min="10362" max="10578" width="11.42578125" style="7"/>
    <col min="10579" max="10579" width="5.42578125" style="7" customWidth="1"/>
    <col min="10580" max="10580" width="18.140625" style="7" customWidth="1"/>
    <col min="10581" max="10581" width="31.140625" style="7" customWidth="1"/>
    <col min="10582" max="10582" width="8" style="7" customWidth="1"/>
    <col min="10583" max="10583" width="8.28515625" style="7" customWidth="1"/>
    <col min="10584" max="10585" width="8" style="7" customWidth="1"/>
    <col min="10586" max="10586" width="8.140625" style="7" customWidth="1"/>
    <col min="10587" max="10588" width="8" style="7" customWidth="1"/>
    <col min="10589" max="10589" width="8.140625" style="7" customWidth="1"/>
    <col min="10590" max="10593" width="8" style="7" customWidth="1"/>
    <col min="10594" max="10594" width="10.140625" style="7" customWidth="1"/>
    <col min="10595" max="10595" width="22.85546875" style="7" customWidth="1"/>
    <col min="10596" max="10617" width="4.85546875" style="7" customWidth="1"/>
    <col min="10618" max="10834" width="11.42578125" style="7"/>
    <col min="10835" max="10835" width="5.42578125" style="7" customWidth="1"/>
    <col min="10836" max="10836" width="18.140625" style="7" customWidth="1"/>
    <col min="10837" max="10837" width="31.140625" style="7" customWidth="1"/>
    <col min="10838" max="10838" width="8" style="7" customWidth="1"/>
    <col min="10839" max="10839" width="8.28515625" style="7" customWidth="1"/>
    <col min="10840" max="10841" width="8" style="7" customWidth="1"/>
    <col min="10842" max="10842" width="8.140625" style="7" customWidth="1"/>
    <col min="10843" max="10844" width="8" style="7" customWidth="1"/>
    <col min="10845" max="10845" width="8.140625" style="7" customWidth="1"/>
    <col min="10846" max="10849" width="8" style="7" customWidth="1"/>
    <col min="10850" max="10850" width="10.140625" style="7" customWidth="1"/>
    <col min="10851" max="10851" width="22.85546875" style="7" customWidth="1"/>
    <col min="10852" max="10873" width="4.85546875" style="7" customWidth="1"/>
    <col min="10874" max="11090" width="11.42578125" style="7"/>
    <col min="11091" max="11091" width="5.42578125" style="7" customWidth="1"/>
    <col min="11092" max="11092" width="18.140625" style="7" customWidth="1"/>
    <col min="11093" max="11093" width="31.140625" style="7" customWidth="1"/>
    <col min="11094" max="11094" width="8" style="7" customWidth="1"/>
    <col min="11095" max="11095" width="8.28515625" style="7" customWidth="1"/>
    <col min="11096" max="11097" width="8" style="7" customWidth="1"/>
    <col min="11098" max="11098" width="8.140625" style="7" customWidth="1"/>
    <col min="11099" max="11100" width="8" style="7" customWidth="1"/>
    <col min="11101" max="11101" width="8.140625" style="7" customWidth="1"/>
    <col min="11102" max="11105" width="8" style="7" customWidth="1"/>
    <col min="11106" max="11106" width="10.140625" style="7" customWidth="1"/>
    <col min="11107" max="11107" width="22.85546875" style="7" customWidth="1"/>
    <col min="11108" max="11129" width="4.85546875" style="7" customWidth="1"/>
    <col min="11130" max="11346" width="11.42578125" style="7"/>
    <col min="11347" max="11347" width="5.42578125" style="7" customWidth="1"/>
    <col min="11348" max="11348" width="18.140625" style="7" customWidth="1"/>
    <col min="11349" max="11349" width="31.140625" style="7" customWidth="1"/>
    <col min="11350" max="11350" width="8" style="7" customWidth="1"/>
    <col min="11351" max="11351" width="8.28515625" style="7" customWidth="1"/>
    <col min="11352" max="11353" width="8" style="7" customWidth="1"/>
    <col min="11354" max="11354" width="8.140625" style="7" customWidth="1"/>
    <col min="11355" max="11356" width="8" style="7" customWidth="1"/>
    <col min="11357" max="11357" width="8.140625" style="7" customWidth="1"/>
    <col min="11358" max="11361" width="8" style="7" customWidth="1"/>
    <col min="11362" max="11362" width="10.140625" style="7" customWidth="1"/>
    <col min="11363" max="11363" width="22.85546875" style="7" customWidth="1"/>
    <col min="11364" max="11385" width="4.85546875" style="7" customWidth="1"/>
    <col min="11386" max="11602" width="11.42578125" style="7"/>
    <col min="11603" max="11603" width="5.42578125" style="7" customWidth="1"/>
    <col min="11604" max="11604" width="18.140625" style="7" customWidth="1"/>
    <col min="11605" max="11605" width="31.140625" style="7" customWidth="1"/>
    <col min="11606" max="11606" width="8" style="7" customWidth="1"/>
    <col min="11607" max="11607" width="8.28515625" style="7" customWidth="1"/>
    <col min="11608" max="11609" width="8" style="7" customWidth="1"/>
    <col min="11610" max="11610" width="8.140625" style="7" customWidth="1"/>
    <col min="11611" max="11612" width="8" style="7" customWidth="1"/>
    <col min="11613" max="11613" width="8.140625" style="7" customWidth="1"/>
    <col min="11614" max="11617" width="8" style="7" customWidth="1"/>
    <col min="11618" max="11618" width="10.140625" style="7" customWidth="1"/>
    <col min="11619" max="11619" width="22.85546875" style="7" customWidth="1"/>
    <col min="11620" max="11641" width="4.85546875" style="7" customWidth="1"/>
    <col min="11642" max="11858" width="11.42578125" style="7"/>
    <col min="11859" max="11859" width="5.42578125" style="7" customWidth="1"/>
    <col min="11860" max="11860" width="18.140625" style="7" customWidth="1"/>
    <col min="11861" max="11861" width="31.140625" style="7" customWidth="1"/>
    <col min="11862" max="11862" width="8" style="7" customWidth="1"/>
    <col min="11863" max="11863" width="8.28515625" style="7" customWidth="1"/>
    <col min="11864" max="11865" width="8" style="7" customWidth="1"/>
    <col min="11866" max="11866" width="8.140625" style="7" customWidth="1"/>
    <col min="11867" max="11868" width="8" style="7" customWidth="1"/>
    <col min="11869" max="11869" width="8.140625" style="7" customWidth="1"/>
    <col min="11870" max="11873" width="8" style="7" customWidth="1"/>
    <col min="11874" max="11874" width="10.140625" style="7" customWidth="1"/>
    <col min="11875" max="11875" width="22.85546875" style="7" customWidth="1"/>
    <col min="11876" max="11897" width="4.85546875" style="7" customWidth="1"/>
    <col min="11898" max="12114" width="11.42578125" style="7"/>
    <col min="12115" max="12115" width="5.42578125" style="7" customWidth="1"/>
    <col min="12116" max="12116" width="18.140625" style="7" customWidth="1"/>
    <col min="12117" max="12117" width="31.140625" style="7" customWidth="1"/>
    <col min="12118" max="12118" width="8" style="7" customWidth="1"/>
    <col min="12119" max="12119" width="8.28515625" style="7" customWidth="1"/>
    <col min="12120" max="12121" width="8" style="7" customWidth="1"/>
    <col min="12122" max="12122" width="8.140625" style="7" customWidth="1"/>
    <col min="12123" max="12124" width="8" style="7" customWidth="1"/>
    <col min="12125" max="12125" width="8.140625" style="7" customWidth="1"/>
    <col min="12126" max="12129" width="8" style="7" customWidth="1"/>
    <col min="12130" max="12130" width="10.140625" style="7" customWidth="1"/>
    <col min="12131" max="12131" width="22.85546875" style="7" customWidth="1"/>
    <col min="12132" max="12153" width="4.85546875" style="7" customWidth="1"/>
    <col min="12154" max="12370" width="11.42578125" style="7"/>
    <col min="12371" max="12371" width="5.42578125" style="7" customWidth="1"/>
    <col min="12372" max="12372" width="18.140625" style="7" customWidth="1"/>
    <col min="12373" max="12373" width="31.140625" style="7" customWidth="1"/>
    <col min="12374" max="12374" width="8" style="7" customWidth="1"/>
    <col min="12375" max="12375" width="8.28515625" style="7" customWidth="1"/>
    <col min="12376" max="12377" width="8" style="7" customWidth="1"/>
    <col min="12378" max="12378" width="8.140625" style="7" customWidth="1"/>
    <col min="12379" max="12380" width="8" style="7" customWidth="1"/>
    <col min="12381" max="12381" width="8.140625" style="7" customWidth="1"/>
    <col min="12382" max="12385" width="8" style="7" customWidth="1"/>
    <col min="12386" max="12386" width="10.140625" style="7" customWidth="1"/>
    <col min="12387" max="12387" width="22.85546875" style="7" customWidth="1"/>
    <col min="12388" max="12409" width="4.85546875" style="7" customWidth="1"/>
    <col min="12410" max="12626" width="11.42578125" style="7"/>
    <col min="12627" max="12627" width="5.42578125" style="7" customWidth="1"/>
    <col min="12628" max="12628" width="18.140625" style="7" customWidth="1"/>
    <col min="12629" max="12629" width="31.140625" style="7" customWidth="1"/>
    <col min="12630" max="12630" width="8" style="7" customWidth="1"/>
    <col min="12631" max="12631" width="8.28515625" style="7" customWidth="1"/>
    <col min="12632" max="12633" width="8" style="7" customWidth="1"/>
    <col min="12634" max="12634" width="8.140625" style="7" customWidth="1"/>
    <col min="12635" max="12636" width="8" style="7" customWidth="1"/>
    <col min="12637" max="12637" width="8.140625" style="7" customWidth="1"/>
    <col min="12638" max="12641" width="8" style="7" customWidth="1"/>
    <col min="12642" max="12642" width="10.140625" style="7" customWidth="1"/>
    <col min="12643" max="12643" width="22.85546875" style="7" customWidth="1"/>
    <col min="12644" max="12665" width="4.85546875" style="7" customWidth="1"/>
    <col min="12666" max="12882" width="11.42578125" style="7"/>
    <col min="12883" max="12883" width="5.42578125" style="7" customWidth="1"/>
    <col min="12884" max="12884" width="18.140625" style="7" customWidth="1"/>
    <col min="12885" max="12885" width="31.140625" style="7" customWidth="1"/>
    <col min="12886" max="12886" width="8" style="7" customWidth="1"/>
    <col min="12887" max="12887" width="8.28515625" style="7" customWidth="1"/>
    <col min="12888" max="12889" width="8" style="7" customWidth="1"/>
    <col min="12890" max="12890" width="8.140625" style="7" customWidth="1"/>
    <col min="12891" max="12892" width="8" style="7" customWidth="1"/>
    <col min="12893" max="12893" width="8.140625" style="7" customWidth="1"/>
    <col min="12894" max="12897" width="8" style="7" customWidth="1"/>
    <col min="12898" max="12898" width="10.140625" style="7" customWidth="1"/>
    <col min="12899" max="12899" width="22.85546875" style="7" customWidth="1"/>
    <col min="12900" max="12921" width="4.85546875" style="7" customWidth="1"/>
    <col min="12922" max="13138" width="11.42578125" style="7"/>
    <col min="13139" max="13139" width="5.42578125" style="7" customWidth="1"/>
    <col min="13140" max="13140" width="18.140625" style="7" customWidth="1"/>
    <col min="13141" max="13141" width="31.140625" style="7" customWidth="1"/>
    <col min="13142" max="13142" width="8" style="7" customWidth="1"/>
    <col min="13143" max="13143" width="8.28515625" style="7" customWidth="1"/>
    <col min="13144" max="13145" width="8" style="7" customWidth="1"/>
    <col min="13146" max="13146" width="8.140625" style="7" customWidth="1"/>
    <col min="13147" max="13148" width="8" style="7" customWidth="1"/>
    <col min="13149" max="13149" width="8.140625" style="7" customWidth="1"/>
    <col min="13150" max="13153" width="8" style="7" customWidth="1"/>
    <col min="13154" max="13154" width="10.140625" style="7" customWidth="1"/>
    <col min="13155" max="13155" width="22.85546875" style="7" customWidth="1"/>
    <col min="13156" max="13177" width="4.85546875" style="7" customWidth="1"/>
    <col min="13178" max="13394" width="11.42578125" style="7"/>
    <col min="13395" max="13395" width="5.42578125" style="7" customWidth="1"/>
    <col min="13396" max="13396" width="18.140625" style="7" customWidth="1"/>
    <col min="13397" max="13397" width="31.140625" style="7" customWidth="1"/>
    <col min="13398" max="13398" width="8" style="7" customWidth="1"/>
    <col min="13399" max="13399" width="8.28515625" style="7" customWidth="1"/>
    <col min="13400" max="13401" width="8" style="7" customWidth="1"/>
    <col min="13402" max="13402" width="8.140625" style="7" customWidth="1"/>
    <col min="13403" max="13404" width="8" style="7" customWidth="1"/>
    <col min="13405" max="13405" width="8.140625" style="7" customWidth="1"/>
    <col min="13406" max="13409" width="8" style="7" customWidth="1"/>
    <col min="13410" max="13410" width="10.140625" style="7" customWidth="1"/>
    <col min="13411" max="13411" width="22.85546875" style="7" customWidth="1"/>
    <col min="13412" max="13433" width="4.85546875" style="7" customWidth="1"/>
    <col min="13434" max="13650" width="11.42578125" style="7"/>
    <col min="13651" max="13651" width="5.42578125" style="7" customWidth="1"/>
    <col min="13652" max="13652" width="18.140625" style="7" customWidth="1"/>
    <col min="13653" max="13653" width="31.140625" style="7" customWidth="1"/>
    <col min="13654" max="13654" width="8" style="7" customWidth="1"/>
    <col min="13655" max="13655" width="8.28515625" style="7" customWidth="1"/>
    <col min="13656" max="13657" width="8" style="7" customWidth="1"/>
    <col min="13658" max="13658" width="8.140625" style="7" customWidth="1"/>
    <col min="13659" max="13660" width="8" style="7" customWidth="1"/>
    <col min="13661" max="13661" width="8.140625" style="7" customWidth="1"/>
    <col min="13662" max="13665" width="8" style="7" customWidth="1"/>
    <col min="13666" max="13666" width="10.140625" style="7" customWidth="1"/>
    <col min="13667" max="13667" width="22.85546875" style="7" customWidth="1"/>
    <col min="13668" max="13689" width="4.85546875" style="7" customWidth="1"/>
    <col min="13690" max="13906" width="11.42578125" style="7"/>
    <col min="13907" max="13907" width="5.42578125" style="7" customWidth="1"/>
    <col min="13908" max="13908" width="18.140625" style="7" customWidth="1"/>
    <col min="13909" max="13909" width="31.140625" style="7" customWidth="1"/>
    <col min="13910" max="13910" width="8" style="7" customWidth="1"/>
    <col min="13911" max="13911" width="8.28515625" style="7" customWidth="1"/>
    <col min="13912" max="13913" width="8" style="7" customWidth="1"/>
    <col min="13914" max="13914" width="8.140625" style="7" customWidth="1"/>
    <col min="13915" max="13916" width="8" style="7" customWidth="1"/>
    <col min="13917" max="13917" width="8.140625" style="7" customWidth="1"/>
    <col min="13918" max="13921" width="8" style="7" customWidth="1"/>
    <col min="13922" max="13922" width="10.140625" style="7" customWidth="1"/>
    <col min="13923" max="13923" width="22.85546875" style="7" customWidth="1"/>
    <col min="13924" max="13945" width="4.85546875" style="7" customWidth="1"/>
    <col min="13946" max="14162" width="11.42578125" style="7"/>
    <col min="14163" max="14163" width="5.42578125" style="7" customWidth="1"/>
    <col min="14164" max="14164" width="18.140625" style="7" customWidth="1"/>
    <col min="14165" max="14165" width="31.140625" style="7" customWidth="1"/>
    <col min="14166" max="14166" width="8" style="7" customWidth="1"/>
    <col min="14167" max="14167" width="8.28515625" style="7" customWidth="1"/>
    <col min="14168" max="14169" width="8" style="7" customWidth="1"/>
    <col min="14170" max="14170" width="8.140625" style="7" customWidth="1"/>
    <col min="14171" max="14172" width="8" style="7" customWidth="1"/>
    <col min="14173" max="14173" width="8.140625" style="7" customWidth="1"/>
    <col min="14174" max="14177" width="8" style="7" customWidth="1"/>
    <col min="14178" max="14178" width="10.140625" style="7" customWidth="1"/>
    <col min="14179" max="14179" width="22.85546875" style="7" customWidth="1"/>
    <col min="14180" max="14201" width="4.85546875" style="7" customWidth="1"/>
    <col min="14202" max="14418" width="11.42578125" style="7"/>
    <col min="14419" max="14419" width="5.42578125" style="7" customWidth="1"/>
    <col min="14420" max="14420" width="18.140625" style="7" customWidth="1"/>
    <col min="14421" max="14421" width="31.140625" style="7" customWidth="1"/>
    <col min="14422" max="14422" width="8" style="7" customWidth="1"/>
    <col min="14423" max="14423" width="8.28515625" style="7" customWidth="1"/>
    <col min="14424" max="14425" width="8" style="7" customWidth="1"/>
    <col min="14426" max="14426" width="8.140625" style="7" customWidth="1"/>
    <col min="14427" max="14428" width="8" style="7" customWidth="1"/>
    <col min="14429" max="14429" width="8.140625" style="7" customWidth="1"/>
    <col min="14430" max="14433" width="8" style="7" customWidth="1"/>
    <col min="14434" max="14434" width="10.140625" style="7" customWidth="1"/>
    <col min="14435" max="14435" width="22.85546875" style="7" customWidth="1"/>
    <col min="14436" max="14457" width="4.85546875" style="7" customWidth="1"/>
    <col min="14458" max="14674" width="11.42578125" style="7"/>
    <col min="14675" max="14675" width="5.42578125" style="7" customWidth="1"/>
    <col min="14676" max="14676" width="18.140625" style="7" customWidth="1"/>
    <col min="14677" max="14677" width="31.140625" style="7" customWidth="1"/>
    <col min="14678" max="14678" width="8" style="7" customWidth="1"/>
    <col min="14679" max="14679" width="8.28515625" style="7" customWidth="1"/>
    <col min="14680" max="14681" width="8" style="7" customWidth="1"/>
    <col min="14682" max="14682" width="8.140625" style="7" customWidth="1"/>
    <col min="14683" max="14684" width="8" style="7" customWidth="1"/>
    <col min="14685" max="14685" width="8.140625" style="7" customWidth="1"/>
    <col min="14686" max="14689" width="8" style="7" customWidth="1"/>
    <col min="14690" max="14690" width="10.140625" style="7" customWidth="1"/>
    <col min="14691" max="14691" width="22.85546875" style="7" customWidth="1"/>
    <col min="14692" max="14713" width="4.85546875" style="7" customWidth="1"/>
    <col min="14714" max="14930" width="11.42578125" style="7"/>
    <col min="14931" max="14931" width="5.42578125" style="7" customWidth="1"/>
    <col min="14932" max="14932" width="18.140625" style="7" customWidth="1"/>
    <col min="14933" max="14933" width="31.140625" style="7" customWidth="1"/>
    <col min="14934" max="14934" width="8" style="7" customWidth="1"/>
    <col min="14935" max="14935" width="8.28515625" style="7" customWidth="1"/>
    <col min="14936" max="14937" width="8" style="7" customWidth="1"/>
    <col min="14938" max="14938" width="8.140625" style="7" customWidth="1"/>
    <col min="14939" max="14940" width="8" style="7" customWidth="1"/>
    <col min="14941" max="14941" width="8.140625" style="7" customWidth="1"/>
    <col min="14942" max="14945" width="8" style="7" customWidth="1"/>
    <col min="14946" max="14946" width="10.140625" style="7" customWidth="1"/>
    <col min="14947" max="14947" width="22.85546875" style="7" customWidth="1"/>
    <col min="14948" max="14969" width="4.85546875" style="7" customWidth="1"/>
    <col min="14970" max="15186" width="11.42578125" style="7"/>
    <col min="15187" max="15187" width="5.42578125" style="7" customWidth="1"/>
    <col min="15188" max="15188" width="18.140625" style="7" customWidth="1"/>
    <col min="15189" max="15189" width="31.140625" style="7" customWidth="1"/>
    <col min="15190" max="15190" width="8" style="7" customWidth="1"/>
    <col min="15191" max="15191" width="8.28515625" style="7" customWidth="1"/>
    <col min="15192" max="15193" width="8" style="7" customWidth="1"/>
    <col min="15194" max="15194" width="8.140625" style="7" customWidth="1"/>
    <col min="15195" max="15196" width="8" style="7" customWidth="1"/>
    <col min="15197" max="15197" width="8.140625" style="7" customWidth="1"/>
    <col min="15198" max="15201" width="8" style="7" customWidth="1"/>
    <col min="15202" max="15202" width="10.140625" style="7" customWidth="1"/>
    <col min="15203" max="15203" width="22.85546875" style="7" customWidth="1"/>
    <col min="15204" max="15225" width="4.85546875" style="7" customWidth="1"/>
    <col min="15226" max="15442" width="11.42578125" style="7"/>
    <col min="15443" max="15443" width="5.42578125" style="7" customWidth="1"/>
    <col min="15444" max="15444" width="18.140625" style="7" customWidth="1"/>
    <col min="15445" max="15445" width="31.140625" style="7" customWidth="1"/>
    <col min="15446" max="15446" width="8" style="7" customWidth="1"/>
    <col min="15447" max="15447" width="8.28515625" style="7" customWidth="1"/>
    <col min="15448" max="15449" width="8" style="7" customWidth="1"/>
    <col min="15450" max="15450" width="8.140625" style="7" customWidth="1"/>
    <col min="15451" max="15452" width="8" style="7" customWidth="1"/>
    <col min="15453" max="15453" width="8.140625" style="7" customWidth="1"/>
    <col min="15454" max="15457" width="8" style="7" customWidth="1"/>
    <col min="15458" max="15458" width="10.140625" style="7" customWidth="1"/>
    <col min="15459" max="15459" width="22.85546875" style="7" customWidth="1"/>
    <col min="15460" max="15481" width="4.85546875" style="7" customWidth="1"/>
    <col min="15482" max="15698" width="11.42578125" style="7"/>
    <col min="15699" max="15699" width="5.42578125" style="7" customWidth="1"/>
    <col min="15700" max="15700" width="18.140625" style="7" customWidth="1"/>
    <col min="15701" max="15701" width="31.140625" style="7" customWidth="1"/>
    <col min="15702" max="15702" width="8" style="7" customWidth="1"/>
    <col min="15703" max="15703" width="8.28515625" style="7" customWidth="1"/>
    <col min="15704" max="15705" width="8" style="7" customWidth="1"/>
    <col min="15706" max="15706" width="8.140625" style="7" customWidth="1"/>
    <col min="15707" max="15708" width="8" style="7" customWidth="1"/>
    <col min="15709" max="15709" width="8.140625" style="7" customWidth="1"/>
    <col min="15710" max="15713" width="8" style="7" customWidth="1"/>
    <col min="15714" max="15714" width="10.140625" style="7" customWidth="1"/>
    <col min="15715" max="15715" width="22.85546875" style="7" customWidth="1"/>
    <col min="15716" max="15737" width="4.85546875" style="7" customWidth="1"/>
    <col min="15738" max="16384" width="11.42578125" style="7"/>
  </cols>
  <sheetData>
    <row r="1" spans="1:16" ht="53.25" customHeight="1" x14ac:dyDescent="0.2"/>
    <row r="2" spans="1:16" ht="18.75" customHeight="1" x14ac:dyDescent="0.3">
      <c r="A2" s="120" t="s">
        <v>15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18.75" customHeight="1" x14ac:dyDescent="0.3">
      <c r="A3" s="120" t="s">
        <v>16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6" ht="18.75" customHeight="1" x14ac:dyDescent="0.25">
      <c r="A4" s="121" t="s">
        <v>172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ht="13.5" customHeight="1" x14ac:dyDescent="0.2"/>
    <row r="6" spans="1:16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6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/>
      <c r="I7" s="38"/>
      <c r="J7" s="38"/>
      <c r="K7" s="38"/>
      <c r="L7" s="38"/>
      <c r="M7" s="38"/>
      <c r="N7" s="38"/>
      <c r="O7" s="38"/>
      <c r="P7" s="40">
        <f>SUM(D7:O7)</f>
        <v>0</v>
      </c>
    </row>
    <row r="8" spans="1:16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/>
      <c r="I8" s="42"/>
      <c r="J8" s="42"/>
      <c r="K8" s="42"/>
      <c r="L8" s="42"/>
      <c r="M8" s="42"/>
      <c r="N8" s="42"/>
      <c r="O8" s="42"/>
      <c r="P8" s="44">
        <f t="shared" ref="P8:P43" si="0">SUM(D8:O8)</f>
        <v>0</v>
      </c>
    </row>
    <row r="9" spans="1:16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/>
      <c r="I9" s="42"/>
      <c r="J9" s="42"/>
      <c r="K9" s="42"/>
      <c r="L9" s="42"/>
      <c r="M9" s="42"/>
      <c r="N9" s="42"/>
      <c r="O9" s="42"/>
      <c r="P9" s="44">
        <f t="shared" si="0"/>
        <v>0</v>
      </c>
    </row>
    <row r="10" spans="1:16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/>
      <c r="I10" s="42"/>
      <c r="J10" s="42"/>
      <c r="K10" s="42"/>
      <c r="L10" s="42"/>
      <c r="M10" s="42"/>
      <c r="N10" s="42"/>
      <c r="O10" s="42"/>
      <c r="P10" s="44">
        <f t="shared" si="0"/>
        <v>0</v>
      </c>
    </row>
    <row r="11" spans="1:16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/>
      <c r="I11" s="42"/>
      <c r="J11" s="42"/>
      <c r="K11" s="42"/>
      <c r="L11" s="42"/>
      <c r="M11" s="42"/>
      <c r="N11" s="42"/>
      <c r="O11" s="42"/>
      <c r="P11" s="44">
        <f t="shared" si="0"/>
        <v>0</v>
      </c>
    </row>
    <row r="12" spans="1:16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/>
      <c r="I12" s="42"/>
      <c r="J12" s="42"/>
      <c r="K12" s="42"/>
      <c r="L12" s="42"/>
      <c r="M12" s="42"/>
      <c r="N12" s="42"/>
      <c r="O12" s="42"/>
      <c r="P12" s="44">
        <f t="shared" si="0"/>
        <v>0</v>
      </c>
    </row>
    <row r="13" spans="1:16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/>
      <c r="I13" s="42"/>
      <c r="J13" s="42"/>
      <c r="K13" s="42"/>
      <c r="L13" s="42"/>
      <c r="M13" s="42"/>
      <c r="N13" s="42"/>
      <c r="O13" s="42"/>
      <c r="P13" s="44">
        <f>SUM(D13:O13)</f>
        <v>0</v>
      </c>
    </row>
    <row r="14" spans="1:16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/>
      <c r="I14" s="42"/>
      <c r="J14" s="42"/>
      <c r="K14" s="42"/>
      <c r="L14" s="42"/>
      <c r="M14" s="42"/>
      <c r="N14" s="42"/>
      <c r="O14" s="42"/>
      <c r="P14" s="44">
        <f>SUM(D14:O14)</f>
        <v>0</v>
      </c>
    </row>
    <row r="15" spans="1:16" ht="19.5" customHeight="1" x14ac:dyDescent="0.2">
      <c r="A15" s="41">
        <v>9</v>
      </c>
      <c r="B15" s="42" t="s">
        <v>27</v>
      </c>
      <c r="C15" s="43" t="s">
        <v>27</v>
      </c>
      <c r="D15" s="42">
        <v>20</v>
      </c>
      <c r="E15" s="42">
        <v>21</v>
      </c>
      <c r="F15" s="42">
        <v>27</v>
      </c>
      <c r="G15" s="42">
        <v>27</v>
      </c>
      <c r="H15" s="42"/>
      <c r="I15" s="42"/>
      <c r="J15" s="42"/>
      <c r="K15" s="42"/>
      <c r="L15" s="42"/>
      <c r="M15" s="42"/>
      <c r="N15" s="42"/>
      <c r="O15" s="42"/>
      <c r="P15" s="44">
        <f>SUM(D15:O15)</f>
        <v>95</v>
      </c>
    </row>
    <row r="16" spans="1:16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/>
      <c r="I16" s="42"/>
      <c r="J16" s="42"/>
      <c r="K16" s="42"/>
      <c r="L16" s="42"/>
      <c r="M16" s="42"/>
      <c r="N16" s="42"/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/>
      <c r="I17" s="42"/>
      <c r="J17" s="42"/>
      <c r="K17" s="42"/>
      <c r="L17" s="42"/>
      <c r="M17" s="42"/>
      <c r="N17" s="42"/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/>
      <c r="I18" s="42"/>
      <c r="J18" s="42"/>
      <c r="K18" s="42"/>
      <c r="L18" s="42"/>
      <c r="M18" s="42"/>
      <c r="N18" s="42"/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/>
      <c r="I19" s="42"/>
      <c r="J19" s="42"/>
      <c r="K19" s="42"/>
      <c r="L19" s="42"/>
      <c r="M19" s="42"/>
      <c r="N19" s="42"/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2</v>
      </c>
      <c r="H20" s="42"/>
      <c r="I20" s="42"/>
      <c r="J20" s="42"/>
      <c r="K20" s="42"/>
      <c r="L20" s="42"/>
      <c r="M20" s="42"/>
      <c r="N20" s="42"/>
      <c r="O20" s="42"/>
      <c r="P20" s="44">
        <f t="shared" si="0"/>
        <v>2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/>
      <c r="I21" s="42"/>
      <c r="J21" s="42"/>
      <c r="K21" s="42"/>
      <c r="L21" s="42"/>
      <c r="M21" s="42"/>
      <c r="N21" s="42"/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/>
      <c r="I22" s="42"/>
      <c r="J22" s="42"/>
      <c r="K22" s="42"/>
      <c r="L22" s="42"/>
      <c r="M22" s="42"/>
      <c r="N22" s="42"/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/>
      <c r="I23" s="42"/>
      <c r="J23" s="42"/>
      <c r="K23" s="42"/>
      <c r="L23" s="42"/>
      <c r="M23" s="42"/>
      <c r="N23" s="42"/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/>
      <c r="I24" s="42"/>
      <c r="J24" s="42"/>
      <c r="K24" s="42"/>
      <c r="L24" s="42"/>
      <c r="M24" s="42"/>
      <c r="N24" s="42"/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/>
      <c r="I25" s="42"/>
      <c r="J25" s="42"/>
      <c r="K25" s="42"/>
      <c r="L25" s="42"/>
      <c r="M25" s="42"/>
      <c r="N25" s="42"/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/>
      <c r="I26" s="42"/>
      <c r="J26" s="42"/>
      <c r="K26" s="42"/>
      <c r="L26" s="42"/>
      <c r="M26" s="42"/>
      <c r="N26" s="42"/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/>
      <c r="I27" s="42"/>
      <c r="J27" s="42"/>
      <c r="K27" s="42"/>
      <c r="L27" s="42"/>
      <c r="M27" s="42"/>
      <c r="N27" s="42"/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7</v>
      </c>
      <c r="E28" s="42">
        <v>0</v>
      </c>
      <c r="F28" s="42">
        <v>0</v>
      </c>
      <c r="G28" s="42">
        <v>0</v>
      </c>
      <c r="H28" s="42"/>
      <c r="I28" s="42"/>
      <c r="J28" s="42"/>
      <c r="K28" s="42"/>
      <c r="L28" s="42"/>
      <c r="M28" s="42"/>
      <c r="N28" s="42"/>
      <c r="O28" s="42"/>
      <c r="P28" s="44">
        <f t="shared" si="0"/>
        <v>7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/>
      <c r="I29" s="42"/>
      <c r="J29" s="42"/>
      <c r="K29" s="42"/>
      <c r="L29" s="42"/>
      <c r="M29" s="42"/>
      <c r="N29" s="42"/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0</v>
      </c>
      <c r="G30" s="42">
        <v>0</v>
      </c>
      <c r="H30" s="42"/>
      <c r="I30" s="42"/>
      <c r="J30" s="42"/>
      <c r="K30" s="42"/>
      <c r="L30" s="42"/>
      <c r="M30" s="42"/>
      <c r="N30" s="42"/>
      <c r="O30" s="42"/>
      <c r="P30" s="44">
        <f t="shared" si="0"/>
        <v>0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/>
      <c r="I31" s="42"/>
      <c r="J31" s="42"/>
      <c r="K31" s="42"/>
      <c r="L31" s="42"/>
      <c r="M31" s="42"/>
      <c r="N31" s="42"/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/>
      <c r="I32" s="42"/>
      <c r="J32" s="42"/>
      <c r="K32" s="42"/>
      <c r="L32" s="42"/>
      <c r="M32" s="42"/>
      <c r="N32" s="42"/>
      <c r="O32" s="42"/>
      <c r="P32" s="44">
        <f t="shared" si="0"/>
        <v>0</v>
      </c>
    </row>
    <row r="33" spans="1:16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/>
      <c r="I33" s="42"/>
      <c r="J33" s="42"/>
      <c r="K33" s="42"/>
      <c r="L33" s="42"/>
      <c r="M33" s="42"/>
      <c r="N33" s="42"/>
      <c r="O33" s="42"/>
      <c r="P33" s="44">
        <f t="shared" si="0"/>
        <v>0</v>
      </c>
    </row>
    <row r="34" spans="1:16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/>
      <c r="I34" s="42"/>
      <c r="J34" s="42"/>
      <c r="K34" s="42"/>
      <c r="L34" s="42"/>
      <c r="M34" s="42"/>
      <c r="N34" s="42"/>
      <c r="O34" s="42"/>
      <c r="P34" s="44">
        <f t="shared" si="0"/>
        <v>0</v>
      </c>
    </row>
    <row r="35" spans="1:16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/>
      <c r="I35" s="42"/>
      <c r="J35" s="42"/>
      <c r="K35" s="42"/>
      <c r="L35" s="42"/>
      <c r="M35" s="42"/>
      <c r="N35" s="42"/>
      <c r="O35" s="42"/>
      <c r="P35" s="44">
        <f t="shared" si="0"/>
        <v>0</v>
      </c>
    </row>
    <row r="36" spans="1:16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/>
      <c r="I36" s="42"/>
      <c r="J36" s="42"/>
      <c r="K36" s="42"/>
      <c r="L36" s="42"/>
      <c r="M36" s="42"/>
      <c r="N36" s="42"/>
      <c r="O36" s="42"/>
      <c r="P36" s="44">
        <f t="shared" si="0"/>
        <v>0</v>
      </c>
    </row>
    <row r="37" spans="1:16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/>
      <c r="I37" s="42"/>
      <c r="J37" s="42"/>
      <c r="K37" s="42"/>
      <c r="L37" s="42"/>
      <c r="M37" s="42"/>
      <c r="N37" s="42"/>
      <c r="O37" s="42"/>
      <c r="P37" s="44">
        <f t="shared" si="0"/>
        <v>0</v>
      </c>
    </row>
    <row r="38" spans="1:16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/>
      <c r="I38" s="42"/>
      <c r="J38" s="42"/>
      <c r="K38" s="42"/>
      <c r="L38" s="42"/>
      <c r="M38" s="42"/>
      <c r="N38" s="42"/>
      <c r="O38" s="42"/>
      <c r="P38" s="44">
        <f t="shared" si="0"/>
        <v>1</v>
      </c>
    </row>
    <row r="39" spans="1:16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/>
      <c r="I39" s="42"/>
      <c r="J39" s="42"/>
      <c r="K39" s="42"/>
      <c r="L39" s="42"/>
      <c r="M39" s="42"/>
      <c r="N39" s="42"/>
      <c r="O39" s="42"/>
      <c r="P39" s="44">
        <f t="shared" si="0"/>
        <v>0</v>
      </c>
    </row>
    <row r="40" spans="1:16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/>
      <c r="I40" s="42"/>
      <c r="J40" s="42"/>
      <c r="K40" s="42"/>
      <c r="L40" s="42"/>
      <c r="M40" s="42"/>
      <c r="N40" s="42"/>
      <c r="O40" s="42"/>
      <c r="P40" s="44">
        <f t="shared" si="0"/>
        <v>0</v>
      </c>
    </row>
    <row r="41" spans="1:16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/>
      <c r="I41" s="42"/>
      <c r="J41" s="42"/>
      <c r="K41" s="42"/>
      <c r="L41" s="42"/>
      <c r="M41" s="42"/>
      <c r="N41" s="42"/>
      <c r="O41" s="42"/>
      <c r="P41" s="44">
        <f t="shared" si="0"/>
        <v>0</v>
      </c>
    </row>
    <row r="42" spans="1:16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/>
      <c r="I42" s="42"/>
      <c r="J42" s="42"/>
      <c r="K42" s="42"/>
      <c r="L42" s="42"/>
      <c r="M42" s="42"/>
      <c r="N42" s="42"/>
      <c r="O42" s="42"/>
      <c r="P42" s="44">
        <f t="shared" si="0"/>
        <v>0</v>
      </c>
    </row>
    <row r="43" spans="1:16" s="108" customFormat="1" ht="19.5" customHeight="1" x14ac:dyDescent="0.2">
      <c r="A43" s="31">
        <v>37</v>
      </c>
      <c r="B43" s="32" t="s">
        <v>67</v>
      </c>
      <c r="C43" s="33" t="s">
        <v>67</v>
      </c>
      <c r="D43" s="107">
        <v>0</v>
      </c>
      <c r="E43" s="107">
        <v>0</v>
      </c>
      <c r="F43" s="107">
        <v>0</v>
      </c>
      <c r="G43" s="107">
        <v>0</v>
      </c>
      <c r="H43" s="107"/>
      <c r="I43" s="107"/>
      <c r="J43" s="107"/>
      <c r="K43" s="107"/>
      <c r="L43" s="107"/>
      <c r="M43" s="107"/>
      <c r="N43" s="107"/>
      <c r="O43" s="107"/>
      <c r="P43" s="34">
        <f t="shared" si="0"/>
        <v>0</v>
      </c>
    </row>
    <row r="44" spans="1:16" s="9" customFormat="1" ht="23.25" customHeight="1" x14ac:dyDescent="0.25">
      <c r="A44" s="122" t="s">
        <v>0</v>
      </c>
      <c r="B44" s="122"/>
      <c r="C44" s="122"/>
      <c r="D44" s="35">
        <f>+SUM(D7:D43)</f>
        <v>28</v>
      </c>
      <c r="E44" s="35">
        <f t="shared" ref="E44:M44" si="1">+SUM(E7:E43)</f>
        <v>21</v>
      </c>
      <c r="F44" s="35">
        <f t="shared" si="1"/>
        <v>27</v>
      </c>
      <c r="G44" s="35">
        <f t="shared" si="1"/>
        <v>29</v>
      </c>
      <c r="H44" s="35">
        <f t="shared" si="1"/>
        <v>0</v>
      </c>
      <c r="I44" s="35">
        <f t="shared" si="1"/>
        <v>0</v>
      </c>
      <c r="J44" s="35">
        <f t="shared" si="1"/>
        <v>0</v>
      </c>
      <c r="K44" s="35">
        <f t="shared" si="1"/>
        <v>0</v>
      </c>
      <c r="L44" s="35">
        <f t="shared" si="1"/>
        <v>0</v>
      </c>
      <c r="M44" s="35">
        <f t="shared" si="1"/>
        <v>0</v>
      </c>
      <c r="N44" s="35">
        <f>+SUM(N7:N43)</f>
        <v>0</v>
      </c>
      <c r="O44" s="35">
        <f>+SUM(O7:O43)</f>
        <v>0</v>
      </c>
      <c r="P44" s="36">
        <f>+SUM(P7:P43)</f>
        <v>105</v>
      </c>
    </row>
    <row r="45" spans="1:16" ht="14.25" customHeight="1" x14ac:dyDescent="0.2">
      <c r="A45" s="10"/>
      <c r="C45" s="11"/>
    </row>
    <row r="46" spans="1:16" ht="15.75" customHeight="1" x14ac:dyDescent="0.2">
      <c r="A46" s="123" t="s">
        <v>105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spans="1:16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4" t="s">
        <v>68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15" x14ac:dyDescent="0.25">
      <c r="A2" s="124" t="s">
        <v>167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2" x14ac:dyDescent="0.2">
      <c r="B3" s="3"/>
    </row>
    <row r="4" spans="1:16" ht="18" customHeight="1" x14ac:dyDescent="0.2">
      <c r="A4" s="126" t="s">
        <v>17</v>
      </c>
      <c r="B4" s="126" t="s">
        <v>69</v>
      </c>
      <c r="C4" s="126" t="s">
        <v>18</v>
      </c>
      <c r="D4" s="126" t="s">
        <v>70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s="4" customFormat="1" ht="20.25" customHeight="1" x14ac:dyDescent="0.2">
      <c r="A5" s="126"/>
      <c r="B5" s="126"/>
      <c r="C5" s="126" t="s">
        <v>18</v>
      </c>
      <c r="D5" s="14" t="s">
        <v>169</v>
      </c>
      <c r="E5" s="14" t="s">
        <v>170</v>
      </c>
      <c r="F5" s="45" t="s">
        <v>171</v>
      </c>
      <c r="G5" s="45" t="s">
        <v>173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107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/>
      <c r="I6" s="23"/>
      <c r="J6" s="23"/>
      <c r="K6" s="23"/>
      <c r="L6" s="23"/>
      <c r="M6" s="23"/>
      <c r="N6" s="23"/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/>
      <c r="I7" s="28"/>
      <c r="J7" s="28"/>
      <c r="K7" s="28"/>
      <c r="L7" s="28"/>
      <c r="M7" s="28"/>
      <c r="N7" s="28"/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/>
      <c r="I8" s="28"/>
      <c r="J8" s="28"/>
      <c r="K8" s="28"/>
      <c r="L8" s="28"/>
      <c r="M8" s="28"/>
      <c r="N8" s="28"/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20</v>
      </c>
      <c r="E9" s="28">
        <v>21</v>
      </c>
      <c r="F9" s="28">
        <v>27</v>
      </c>
      <c r="G9" s="28">
        <v>27</v>
      </c>
      <c r="H9" s="28"/>
      <c r="I9" s="28"/>
      <c r="J9" s="28"/>
      <c r="K9" s="28"/>
      <c r="L9" s="28"/>
      <c r="M9" s="28"/>
      <c r="N9" s="28"/>
      <c r="O9" s="28"/>
      <c r="P9" s="29">
        <f t="shared" si="0"/>
        <v>95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/>
      <c r="I10" s="28"/>
      <c r="J10" s="28"/>
      <c r="K10" s="28"/>
      <c r="L10" s="28"/>
      <c r="M10" s="28"/>
      <c r="N10" s="28"/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/>
      <c r="I11" s="28"/>
      <c r="J11" s="28"/>
      <c r="K11" s="28"/>
      <c r="L11" s="28"/>
      <c r="M11" s="28"/>
      <c r="N11" s="28"/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2</v>
      </c>
      <c r="H12" s="28"/>
      <c r="I12" s="28"/>
      <c r="J12" s="28"/>
      <c r="K12" s="28"/>
      <c r="L12" s="28"/>
      <c r="M12" s="28"/>
      <c r="N12" s="28"/>
      <c r="O12" s="28"/>
      <c r="P12" s="29">
        <f t="shared" si="0"/>
        <v>2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/>
      <c r="I13" s="28"/>
      <c r="J13" s="28"/>
      <c r="K13" s="28"/>
      <c r="L13" s="28"/>
      <c r="M13" s="28"/>
      <c r="N13" s="28"/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/>
      <c r="I14" s="28"/>
      <c r="J14" s="28"/>
      <c r="K14" s="28"/>
      <c r="L14" s="28"/>
      <c r="M14" s="28"/>
      <c r="N14" s="28"/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/>
      <c r="I15" s="28"/>
      <c r="J15" s="28"/>
      <c r="K15" s="28"/>
      <c r="L15" s="28"/>
      <c r="M15" s="28"/>
      <c r="N15" s="28"/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/>
      <c r="I16" s="28"/>
      <c r="J16" s="28"/>
      <c r="K16" s="28"/>
      <c r="L16" s="28"/>
      <c r="M16" s="28"/>
      <c r="N16" s="28"/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7</v>
      </c>
      <c r="E17" s="28">
        <v>0</v>
      </c>
      <c r="F17" s="28">
        <v>0</v>
      </c>
      <c r="G17" s="28">
        <v>0</v>
      </c>
      <c r="H17" s="28"/>
      <c r="I17" s="28"/>
      <c r="J17" s="28"/>
      <c r="K17" s="28"/>
      <c r="L17" s="28"/>
      <c r="M17" s="28"/>
      <c r="N17" s="28"/>
      <c r="O17" s="28"/>
      <c r="P17" s="29">
        <f t="shared" si="0"/>
        <v>7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0</v>
      </c>
      <c r="G18" s="28">
        <v>0</v>
      </c>
      <c r="H18" s="28"/>
      <c r="I18" s="28"/>
      <c r="J18" s="28"/>
      <c r="K18" s="28"/>
      <c r="L18" s="28"/>
      <c r="M18" s="28"/>
      <c r="N18" s="28"/>
      <c r="O18" s="28"/>
      <c r="P18" s="29">
        <f t="shared" si="0"/>
        <v>0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/>
      <c r="I19" s="28"/>
      <c r="J19" s="28"/>
      <c r="K19" s="28"/>
      <c r="L19" s="28"/>
      <c r="M19" s="28"/>
      <c r="N19" s="28"/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/>
      <c r="I20" s="28"/>
      <c r="J20" s="28"/>
      <c r="K20" s="28"/>
      <c r="L20" s="28"/>
      <c r="M20" s="28"/>
      <c r="N20" s="28"/>
      <c r="O20" s="28"/>
      <c r="P20" s="29">
        <f t="shared" si="0"/>
        <v>0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/>
      <c r="I21" s="28"/>
      <c r="J21" s="28"/>
      <c r="K21" s="28"/>
      <c r="L21" s="28"/>
      <c r="M21" s="28"/>
      <c r="N21" s="28"/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/>
      <c r="I22" s="28"/>
      <c r="J22" s="28"/>
      <c r="K22" s="28"/>
      <c r="L22" s="28"/>
      <c r="M22" s="28"/>
      <c r="N22" s="28"/>
      <c r="O22" s="28"/>
      <c r="P22" s="29">
        <f t="shared" si="0"/>
        <v>1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/>
      <c r="I23" s="28"/>
      <c r="J23" s="28"/>
      <c r="K23" s="28"/>
      <c r="L23" s="28"/>
      <c r="M23" s="28"/>
      <c r="N23" s="28"/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/>
      <c r="I24" s="28"/>
      <c r="J24" s="28"/>
      <c r="K24" s="28"/>
      <c r="L24" s="28"/>
      <c r="M24" s="28"/>
      <c r="N24" s="28"/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/>
      <c r="I25" s="28"/>
      <c r="J25" s="28"/>
      <c r="K25" s="28"/>
      <c r="L25" s="28"/>
      <c r="M25" s="28"/>
      <c r="N25" s="28"/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/>
      <c r="I26" s="28"/>
      <c r="J26" s="28"/>
      <c r="K26" s="28"/>
      <c r="L26" s="28"/>
      <c r="M26" s="28"/>
      <c r="N26" s="28"/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/>
      <c r="I27" s="28"/>
      <c r="J27" s="28"/>
      <c r="K27" s="28"/>
      <c r="L27" s="28"/>
      <c r="M27" s="28"/>
      <c r="N27" s="28"/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/>
      <c r="I28" s="28"/>
      <c r="J28" s="28"/>
      <c r="K28" s="28"/>
      <c r="L28" s="28"/>
      <c r="M28" s="28"/>
      <c r="N28" s="28"/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/>
      <c r="I29" s="28"/>
      <c r="J29" s="28"/>
      <c r="K29" s="28"/>
      <c r="L29" s="28"/>
      <c r="M29" s="28"/>
      <c r="N29" s="28"/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6">
        <v>0</v>
      </c>
      <c r="E30" s="106">
        <v>0</v>
      </c>
      <c r="F30" s="106">
        <v>0</v>
      </c>
      <c r="G30" s="106">
        <v>0</v>
      </c>
      <c r="H30" s="106"/>
      <c r="I30" s="106"/>
      <c r="J30" s="106"/>
      <c r="K30" s="106"/>
      <c r="L30" s="106"/>
      <c r="M30" s="106"/>
      <c r="N30" s="106"/>
      <c r="O30" s="106"/>
      <c r="P30" s="18">
        <f t="shared" si="0"/>
        <v>0</v>
      </c>
    </row>
    <row r="31" spans="1:17" s="6" customFormat="1" ht="17.25" customHeight="1" x14ac:dyDescent="0.2">
      <c r="A31" s="127" t="s">
        <v>102</v>
      </c>
      <c r="B31" s="127"/>
      <c r="C31" s="127"/>
      <c r="D31" s="19">
        <f t="shared" ref="D31:P31" si="1">SUM(D6:D30)</f>
        <v>28</v>
      </c>
      <c r="E31" s="19">
        <f t="shared" si="1"/>
        <v>21</v>
      </c>
      <c r="F31" s="19">
        <f t="shared" si="1"/>
        <v>27</v>
      </c>
      <c r="G31" s="19">
        <f t="shared" si="1"/>
        <v>29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19">
        <f t="shared" si="1"/>
        <v>0</v>
      </c>
      <c r="M31" s="19">
        <f t="shared" si="1"/>
        <v>0</v>
      </c>
      <c r="N31" s="19">
        <f t="shared" si="1"/>
        <v>0</v>
      </c>
      <c r="O31" s="19">
        <f t="shared" si="1"/>
        <v>0</v>
      </c>
      <c r="P31" s="19">
        <f t="shared" si="1"/>
        <v>105</v>
      </c>
      <c r="Q31" s="1"/>
    </row>
    <row r="32" spans="1:17" x14ac:dyDescent="0.2">
      <c r="A32" s="13" t="s">
        <v>168</v>
      </c>
    </row>
    <row r="33" spans="1:16" x14ac:dyDescent="0.2">
      <c r="A33" s="13"/>
    </row>
    <row r="34" spans="1:16" x14ac:dyDescent="0.2">
      <c r="A34" s="123" t="s">
        <v>105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</row>
    <row r="35" spans="1:16" x14ac:dyDescent="0.2">
      <c r="A35" s="125" t="s">
        <v>103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U217"/>
  <sheetViews>
    <sheetView tabSelected="1" view="pageBreakPreview" topLeftCell="A116" zoomScale="80" zoomScaleNormal="80" zoomScaleSheetLayoutView="80" workbookViewId="0">
      <selection activeCell="A116" sqref="A116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108</v>
      </c>
      <c r="B1" s="47" t="s">
        <v>109</v>
      </c>
      <c r="C1" s="47" t="s">
        <v>108</v>
      </c>
      <c r="D1" s="47" t="s">
        <v>109</v>
      </c>
      <c r="H1" s="47" t="s">
        <v>108</v>
      </c>
      <c r="I1" s="47" t="s">
        <v>109</v>
      </c>
      <c r="J1" s="47" t="s">
        <v>108</v>
      </c>
      <c r="K1" s="47" t="s">
        <v>109</v>
      </c>
      <c r="L1" s="47" t="s">
        <v>108</v>
      </c>
      <c r="M1" s="47" t="s">
        <v>109</v>
      </c>
      <c r="N1" s="47" t="s">
        <v>108</v>
      </c>
      <c r="O1" s="47" t="s">
        <v>109</v>
      </c>
      <c r="P1" s="47" t="s">
        <v>108</v>
      </c>
      <c r="Q1" s="47" t="s">
        <v>109</v>
      </c>
      <c r="R1" s="47" t="s">
        <v>108</v>
      </c>
      <c r="S1" s="47" t="s">
        <v>109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108</v>
      </c>
      <c r="B3" s="47" t="s">
        <v>109</v>
      </c>
      <c r="C3" s="47" t="s">
        <v>108</v>
      </c>
      <c r="D3" s="47" t="s">
        <v>109</v>
      </c>
      <c r="H3" s="47" t="s">
        <v>108</v>
      </c>
      <c r="I3" s="47" t="s">
        <v>109</v>
      </c>
      <c r="J3" s="47" t="s">
        <v>108</v>
      </c>
      <c r="K3" s="47" t="s">
        <v>109</v>
      </c>
      <c r="L3" s="47" t="s">
        <v>108</v>
      </c>
      <c r="M3" s="47" t="s">
        <v>109</v>
      </c>
      <c r="N3" s="47" t="s">
        <v>108</v>
      </c>
      <c r="O3" s="47" t="s">
        <v>109</v>
      </c>
      <c r="P3" s="47" t="s">
        <v>108</v>
      </c>
      <c r="Q3" s="47" t="s">
        <v>109</v>
      </c>
      <c r="R3" s="47" t="s">
        <v>108</v>
      </c>
      <c r="S3" s="47" t="s">
        <v>109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108</v>
      </c>
      <c r="B5" s="48" t="s">
        <v>110</v>
      </c>
      <c r="C5" s="47" t="s">
        <v>108</v>
      </c>
      <c r="D5" s="48" t="s">
        <v>110</v>
      </c>
      <c r="E5" s="49"/>
      <c r="F5" s="49"/>
      <c r="G5" s="49"/>
      <c r="H5" s="47" t="s">
        <v>108</v>
      </c>
      <c r="I5" s="48" t="s">
        <v>110</v>
      </c>
      <c r="J5" s="47" t="s">
        <v>108</v>
      </c>
      <c r="K5" s="48" t="s">
        <v>110</v>
      </c>
      <c r="L5" s="47" t="s">
        <v>108</v>
      </c>
      <c r="M5" s="48" t="s">
        <v>110</v>
      </c>
      <c r="N5" s="47" t="s">
        <v>108</v>
      </c>
      <c r="O5" s="48" t="s">
        <v>110</v>
      </c>
      <c r="P5" s="47" t="s">
        <v>108</v>
      </c>
      <c r="Q5" s="48" t="s">
        <v>110</v>
      </c>
      <c r="R5" s="47" t="s">
        <v>108</v>
      </c>
      <c r="S5" s="48" t="s">
        <v>110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108</v>
      </c>
      <c r="B7" s="48" t="s">
        <v>110</v>
      </c>
      <c r="C7" s="47" t="s">
        <v>108</v>
      </c>
      <c r="D7" s="48" t="s">
        <v>110</v>
      </c>
      <c r="E7" s="49"/>
      <c r="F7" s="49"/>
      <c r="G7" s="49"/>
      <c r="H7" s="47" t="s">
        <v>108</v>
      </c>
      <c r="I7" s="48" t="s">
        <v>110</v>
      </c>
      <c r="J7" s="47" t="s">
        <v>108</v>
      </c>
      <c r="K7" s="48" t="s">
        <v>110</v>
      </c>
      <c r="L7" s="47" t="s">
        <v>108</v>
      </c>
      <c r="M7" s="48" t="s">
        <v>110</v>
      </c>
      <c r="N7" s="47" t="s">
        <v>108</v>
      </c>
      <c r="O7" s="48" t="s">
        <v>110</v>
      </c>
      <c r="P7" s="47" t="s">
        <v>108</v>
      </c>
      <c r="Q7" s="48" t="s">
        <v>110</v>
      </c>
      <c r="R7" s="47" t="s">
        <v>108</v>
      </c>
      <c r="S7" s="48" t="s">
        <v>110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108</v>
      </c>
      <c r="B9" s="48" t="s">
        <v>110</v>
      </c>
      <c r="C9" s="47" t="s">
        <v>108</v>
      </c>
      <c r="D9" s="48" t="s">
        <v>110</v>
      </c>
      <c r="E9" s="49"/>
      <c r="F9" s="49"/>
      <c r="G9" s="49"/>
      <c r="H9" s="47" t="s">
        <v>108</v>
      </c>
      <c r="I9" s="48" t="s">
        <v>110</v>
      </c>
      <c r="J9" s="47" t="s">
        <v>108</v>
      </c>
      <c r="K9" s="48" t="s">
        <v>110</v>
      </c>
      <c r="L9" s="47" t="s">
        <v>108</v>
      </c>
      <c r="M9" s="48" t="s">
        <v>110</v>
      </c>
      <c r="N9" s="47" t="s">
        <v>108</v>
      </c>
      <c r="O9" s="48" t="s">
        <v>110</v>
      </c>
      <c r="P9" s="47" t="s">
        <v>108</v>
      </c>
      <c r="Q9" s="48" t="s">
        <v>110</v>
      </c>
      <c r="R9" s="47" t="s">
        <v>108</v>
      </c>
      <c r="S9" s="48" t="s">
        <v>110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108</v>
      </c>
      <c r="B11" s="48" t="s">
        <v>111</v>
      </c>
      <c r="C11" s="47" t="s">
        <v>108</v>
      </c>
      <c r="D11" s="48" t="s">
        <v>111</v>
      </c>
      <c r="E11" s="49"/>
      <c r="F11" s="49"/>
      <c r="G11" s="49"/>
      <c r="H11" s="47" t="s">
        <v>108</v>
      </c>
      <c r="I11" s="48" t="s">
        <v>111</v>
      </c>
      <c r="J11" s="47" t="s">
        <v>108</v>
      </c>
      <c r="K11" s="48" t="s">
        <v>111</v>
      </c>
      <c r="L11" s="47" t="s">
        <v>108</v>
      </c>
      <c r="M11" s="48" t="s">
        <v>111</v>
      </c>
      <c r="N11" s="47" t="s">
        <v>108</v>
      </c>
      <c r="O11" s="48" t="s">
        <v>111</v>
      </c>
      <c r="P11" s="47" t="s">
        <v>108</v>
      </c>
      <c r="Q11" s="48" t="s">
        <v>111</v>
      </c>
      <c r="R11" s="47" t="s">
        <v>108</v>
      </c>
      <c r="S11" s="48" t="s">
        <v>111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108</v>
      </c>
      <c r="B13" s="48" t="s">
        <v>112</v>
      </c>
      <c r="C13" s="47" t="s">
        <v>108</v>
      </c>
      <c r="D13" s="48" t="s">
        <v>112</v>
      </c>
      <c r="E13" s="49"/>
      <c r="F13" s="49"/>
      <c r="G13" s="49"/>
      <c r="H13" s="47" t="s">
        <v>108</v>
      </c>
      <c r="I13" s="48" t="s">
        <v>112</v>
      </c>
      <c r="J13" s="47" t="s">
        <v>108</v>
      </c>
      <c r="K13" s="48" t="s">
        <v>112</v>
      </c>
      <c r="L13" s="47" t="s">
        <v>108</v>
      </c>
      <c r="M13" s="48" t="s">
        <v>112</v>
      </c>
      <c r="N13" s="47" t="s">
        <v>108</v>
      </c>
      <c r="O13" s="48" t="s">
        <v>112</v>
      </c>
      <c r="P13" s="47" t="s">
        <v>108</v>
      </c>
      <c r="Q13" s="48" t="s">
        <v>112</v>
      </c>
      <c r="R13" s="47" t="s">
        <v>108</v>
      </c>
      <c r="S13" s="48" t="s">
        <v>112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108</v>
      </c>
      <c r="B15" s="48" t="s">
        <v>113</v>
      </c>
      <c r="C15" s="47" t="s">
        <v>108</v>
      </c>
      <c r="D15" s="48" t="s">
        <v>113</v>
      </c>
      <c r="E15" s="49"/>
      <c r="F15" s="49"/>
      <c r="G15" s="49"/>
      <c r="H15" s="47" t="s">
        <v>108</v>
      </c>
      <c r="I15" s="48" t="s">
        <v>113</v>
      </c>
      <c r="J15" s="47" t="s">
        <v>108</v>
      </c>
      <c r="K15" s="48" t="s">
        <v>113</v>
      </c>
      <c r="L15" s="47" t="s">
        <v>108</v>
      </c>
      <c r="M15" s="48" t="s">
        <v>113</v>
      </c>
      <c r="N15" s="47" t="s">
        <v>108</v>
      </c>
      <c r="O15" s="48" t="s">
        <v>113</v>
      </c>
      <c r="P15" s="47" t="s">
        <v>108</v>
      </c>
      <c r="Q15" s="48" t="s">
        <v>113</v>
      </c>
      <c r="R15" s="47" t="s">
        <v>108</v>
      </c>
      <c r="S15" s="48" t="s">
        <v>113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108</v>
      </c>
      <c r="B17" s="48" t="s">
        <v>114</v>
      </c>
      <c r="C17" s="47" t="s">
        <v>108</v>
      </c>
      <c r="D17" s="48" t="s">
        <v>114</v>
      </c>
      <c r="E17" s="49"/>
      <c r="F17" s="49"/>
      <c r="G17" s="49"/>
      <c r="H17" s="47" t="s">
        <v>108</v>
      </c>
      <c r="I17" s="48" t="s">
        <v>114</v>
      </c>
      <c r="J17" s="47" t="s">
        <v>108</v>
      </c>
      <c r="K17" s="48" t="s">
        <v>114</v>
      </c>
      <c r="L17" s="47" t="s">
        <v>108</v>
      </c>
      <c r="M17" s="48" t="s">
        <v>114</v>
      </c>
      <c r="N17" s="47" t="s">
        <v>108</v>
      </c>
      <c r="O17" s="48" t="s">
        <v>114</v>
      </c>
      <c r="P17" s="47" t="s">
        <v>108</v>
      </c>
      <c r="Q17" s="48" t="s">
        <v>114</v>
      </c>
      <c r="R17" s="47" t="s">
        <v>108</v>
      </c>
      <c r="S17" s="48" t="s">
        <v>114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108</v>
      </c>
      <c r="B19" s="48" t="s">
        <v>114</v>
      </c>
      <c r="C19" s="47" t="s">
        <v>108</v>
      </c>
      <c r="D19" s="48" t="s">
        <v>114</v>
      </c>
      <c r="E19" s="49"/>
      <c r="F19" s="49"/>
      <c r="G19" s="49"/>
      <c r="H19" s="47" t="s">
        <v>108</v>
      </c>
      <c r="I19" s="48" t="s">
        <v>114</v>
      </c>
      <c r="J19" s="47" t="s">
        <v>108</v>
      </c>
      <c r="K19" s="48" t="s">
        <v>114</v>
      </c>
      <c r="L19" s="47" t="s">
        <v>108</v>
      </c>
      <c r="M19" s="48" t="s">
        <v>114</v>
      </c>
      <c r="N19" s="47" t="s">
        <v>108</v>
      </c>
      <c r="O19" s="48" t="s">
        <v>114</v>
      </c>
      <c r="P19" s="47" t="s">
        <v>108</v>
      </c>
      <c r="Q19" s="48" t="s">
        <v>114</v>
      </c>
      <c r="R19" s="47" t="s">
        <v>108</v>
      </c>
      <c r="S19" s="48" t="s">
        <v>114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108</v>
      </c>
      <c r="B21" s="48" t="s">
        <v>114</v>
      </c>
      <c r="C21" s="47" t="s">
        <v>108</v>
      </c>
      <c r="D21" s="48" t="s">
        <v>114</v>
      </c>
      <c r="E21" s="49"/>
      <c r="F21" s="49"/>
      <c r="G21" s="49"/>
      <c r="H21" s="47" t="s">
        <v>108</v>
      </c>
      <c r="I21" s="48" t="s">
        <v>114</v>
      </c>
      <c r="J21" s="47" t="s">
        <v>108</v>
      </c>
      <c r="K21" s="48" t="s">
        <v>114</v>
      </c>
      <c r="L21" s="47" t="s">
        <v>108</v>
      </c>
      <c r="M21" s="48" t="s">
        <v>114</v>
      </c>
      <c r="N21" s="47" t="s">
        <v>108</v>
      </c>
      <c r="O21" s="48" t="s">
        <v>114</v>
      </c>
      <c r="P21" s="47" t="s">
        <v>108</v>
      </c>
      <c r="Q21" s="48" t="s">
        <v>114</v>
      </c>
      <c r="R21" s="47" t="s">
        <v>108</v>
      </c>
      <c r="S21" s="48" t="s">
        <v>114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108</v>
      </c>
      <c r="B23" s="48" t="s">
        <v>114</v>
      </c>
      <c r="C23" s="47" t="s">
        <v>108</v>
      </c>
      <c r="D23" s="48" t="s">
        <v>114</v>
      </c>
      <c r="E23" s="49"/>
      <c r="F23" s="49"/>
      <c r="G23" s="49"/>
      <c r="H23" s="47" t="s">
        <v>108</v>
      </c>
      <c r="I23" s="48" t="s">
        <v>114</v>
      </c>
      <c r="J23" s="47" t="s">
        <v>108</v>
      </c>
      <c r="K23" s="48" t="s">
        <v>114</v>
      </c>
      <c r="L23" s="47" t="s">
        <v>108</v>
      </c>
      <c r="M23" s="48" t="s">
        <v>114</v>
      </c>
      <c r="N23" s="47" t="s">
        <v>108</v>
      </c>
      <c r="O23" s="48" t="s">
        <v>114</v>
      </c>
      <c r="P23" s="47" t="s">
        <v>108</v>
      </c>
      <c r="Q23" s="48" t="s">
        <v>114</v>
      </c>
      <c r="R23" s="47" t="s">
        <v>108</v>
      </c>
      <c r="S23" s="48" t="s">
        <v>114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108</v>
      </c>
      <c r="B25" s="48" t="s">
        <v>114</v>
      </c>
      <c r="C25" s="47" t="s">
        <v>108</v>
      </c>
      <c r="D25" s="48" t="s">
        <v>114</v>
      </c>
      <c r="E25" s="49"/>
      <c r="F25" s="49"/>
      <c r="G25" s="49"/>
      <c r="H25" s="47" t="s">
        <v>108</v>
      </c>
      <c r="I25" s="48" t="s">
        <v>114</v>
      </c>
      <c r="J25" s="47" t="s">
        <v>108</v>
      </c>
      <c r="K25" s="48" t="s">
        <v>114</v>
      </c>
      <c r="L25" s="47" t="s">
        <v>108</v>
      </c>
      <c r="M25" s="48" t="s">
        <v>114</v>
      </c>
      <c r="N25" s="47" t="s">
        <v>108</v>
      </c>
      <c r="O25" s="48" t="s">
        <v>114</v>
      </c>
      <c r="P25" s="47" t="s">
        <v>108</v>
      </c>
      <c r="Q25" s="48" t="s">
        <v>114</v>
      </c>
      <c r="R25" s="47" t="s">
        <v>108</v>
      </c>
      <c r="S25" s="48" t="s">
        <v>114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108</v>
      </c>
      <c r="B27" s="48" t="s">
        <v>114</v>
      </c>
      <c r="C27" s="47" t="s">
        <v>108</v>
      </c>
      <c r="D27" s="48" t="s">
        <v>114</v>
      </c>
      <c r="E27" s="49"/>
      <c r="F27" s="49"/>
      <c r="G27" s="49"/>
      <c r="H27" s="47" t="s">
        <v>108</v>
      </c>
      <c r="I27" s="48" t="s">
        <v>114</v>
      </c>
      <c r="J27" s="47" t="s">
        <v>108</v>
      </c>
      <c r="K27" s="48" t="s">
        <v>114</v>
      </c>
      <c r="L27" s="47" t="s">
        <v>108</v>
      </c>
      <c r="M27" s="48" t="s">
        <v>114</v>
      </c>
      <c r="N27" s="47" t="s">
        <v>108</v>
      </c>
      <c r="O27" s="48" t="s">
        <v>114</v>
      </c>
      <c r="P27" s="47" t="s">
        <v>108</v>
      </c>
      <c r="Q27" s="48" t="s">
        <v>114</v>
      </c>
      <c r="R27" s="47" t="s">
        <v>108</v>
      </c>
      <c r="S27" s="48" t="s">
        <v>114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108</v>
      </c>
      <c r="B29" s="48" t="s">
        <v>114</v>
      </c>
      <c r="C29" s="47" t="s">
        <v>108</v>
      </c>
      <c r="D29" s="48" t="s">
        <v>114</v>
      </c>
      <c r="E29" s="49"/>
      <c r="F29" s="49"/>
      <c r="G29" s="49"/>
      <c r="H29" s="47" t="s">
        <v>108</v>
      </c>
      <c r="I29" s="48" t="s">
        <v>114</v>
      </c>
      <c r="J29" s="47" t="s">
        <v>108</v>
      </c>
      <c r="K29" s="48" t="s">
        <v>114</v>
      </c>
      <c r="L29" s="47" t="s">
        <v>108</v>
      </c>
      <c r="M29" s="48" t="s">
        <v>114</v>
      </c>
      <c r="N29" s="47" t="s">
        <v>108</v>
      </c>
      <c r="O29" s="48" t="s">
        <v>114</v>
      </c>
      <c r="P29" s="47" t="s">
        <v>108</v>
      </c>
      <c r="Q29" s="48" t="s">
        <v>114</v>
      </c>
      <c r="R29" s="47" t="s">
        <v>108</v>
      </c>
      <c r="S29" s="48" t="s">
        <v>114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108</v>
      </c>
      <c r="B31" s="48" t="s">
        <v>114</v>
      </c>
      <c r="C31" s="47" t="s">
        <v>108</v>
      </c>
      <c r="D31" s="48" t="s">
        <v>114</v>
      </c>
      <c r="E31" s="49"/>
      <c r="F31" s="49"/>
      <c r="G31" s="49"/>
      <c r="H31" s="47" t="s">
        <v>108</v>
      </c>
      <c r="I31" s="48" t="s">
        <v>114</v>
      </c>
      <c r="J31" s="47" t="s">
        <v>108</v>
      </c>
      <c r="K31" s="48" t="s">
        <v>114</v>
      </c>
      <c r="L31" s="47" t="s">
        <v>108</v>
      </c>
      <c r="M31" s="48" t="s">
        <v>114</v>
      </c>
      <c r="N31" s="47" t="s">
        <v>108</v>
      </c>
      <c r="O31" s="48" t="s">
        <v>114</v>
      </c>
      <c r="P31" s="47" t="s">
        <v>108</v>
      </c>
      <c r="Q31" s="48" t="s">
        <v>114</v>
      </c>
      <c r="R31" s="47" t="s">
        <v>108</v>
      </c>
      <c r="S31" s="48" t="s">
        <v>114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108</v>
      </c>
      <c r="B33" s="48" t="s">
        <v>115</v>
      </c>
      <c r="C33" s="47" t="s">
        <v>108</v>
      </c>
      <c r="D33" s="48" t="s">
        <v>115</v>
      </c>
      <c r="E33" s="49"/>
      <c r="F33" s="49"/>
      <c r="G33" s="49"/>
      <c r="H33" s="47" t="s">
        <v>108</v>
      </c>
      <c r="I33" s="48" t="s">
        <v>115</v>
      </c>
      <c r="J33" s="47" t="s">
        <v>108</v>
      </c>
      <c r="K33" s="48" t="s">
        <v>115</v>
      </c>
      <c r="L33" s="47" t="s">
        <v>108</v>
      </c>
      <c r="M33" s="48" t="s">
        <v>115</v>
      </c>
      <c r="N33" s="47" t="s">
        <v>108</v>
      </c>
      <c r="O33" s="48" t="s">
        <v>115</v>
      </c>
      <c r="P33" s="47" t="s">
        <v>108</v>
      </c>
      <c r="Q33" s="48" t="s">
        <v>115</v>
      </c>
      <c r="R33" s="47" t="s">
        <v>108</v>
      </c>
      <c r="S33" s="48" t="s">
        <v>115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108</v>
      </c>
      <c r="B35" s="48" t="s">
        <v>115</v>
      </c>
      <c r="C35" s="47" t="s">
        <v>108</v>
      </c>
      <c r="D35" s="48" t="s">
        <v>115</v>
      </c>
      <c r="E35" s="49"/>
      <c r="F35" s="49"/>
      <c r="G35" s="49"/>
      <c r="H35" s="47" t="s">
        <v>108</v>
      </c>
      <c r="I35" s="48" t="s">
        <v>115</v>
      </c>
      <c r="J35" s="47" t="s">
        <v>108</v>
      </c>
      <c r="K35" s="48" t="s">
        <v>115</v>
      </c>
      <c r="L35" s="47" t="s">
        <v>108</v>
      </c>
      <c r="M35" s="48" t="s">
        <v>115</v>
      </c>
      <c r="N35" s="47" t="s">
        <v>108</v>
      </c>
      <c r="O35" s="48" t="s">
        <v>115</v>
      </c>
      <c r="P35" s="47" t="s">
        <v>108</v>
      </c>
      <c r="Q35" s="48" t="s">
        <v>115</v>
      </c>
      <c r="R35" s="47" t="s">
        <v>108</v>
      </c>
      <c r="S35" s="48" t="s">
        <v>115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108</v>
      </c>
      <c r="B37" s="48" t="s">
        <v>115</v>
      </c>
      <c r="C37" s="47" t="s">
        <v>108</v>
      </c>
      <c r="D37" s="48" t="s">
        <v>115</v>
      </c>
      <c r="E37" s="49"/>
      <c r="F37" s="49"/>
      <c r="G37" s="49"/>
      <c r="H37" s="47" t="s">
        <v>108</v>
      </c>
      <c r="I37" s="48" t="s">
        <v>115</v>
      </c>
      <c r="J37" s="47" t="s">
        <v>108</v>
      </c>
      <c r="K37" s="48" t="s">
        <v>115</v>
      </c>
      <c r="L37" s="47" t="s">
        <v>108</v>
      </c>
      <c r="M37" s="48" t="s">
        <v>115</v>
      </c>
      <c r="N37" s="47" t="s">
        <v>108</v>
      </c>
      <c r="O37" s="48" t="s">
        <v>115</v>
      </c>
      <c r="P37" s="47" t="s">
        <v>108</v>
      </c>
      <c r="Q37" s="48" t="s">
        <v>115</v>
      </c>
      <c r="R37" s="47" t="s">
        <v>108</v>
      </c>
      <c r="S37" s="48" t="s">
        <v>115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108</v>
      </c>
      <c r="B39" s="48" t="s">
        <v>115</v>
      </c>
      <c r="C39" s="47" t="s">
        <v>108</v>
      </c>
      <c r="D39" s="48" t="s">
        <v>115</v>
      </c>
      <c r="E39" s="49"/>
      <c r="F39" s="49"/>
      <c r="G39" s="49"/>
      <c r="H39" s="47" t="s">
        <v>108</v>
      </c>
      <c r="I39" s="48" t="s">
        <v>115</v>
      </c>
      <c r="J39" s="47" t="s">
        <v>108</v>
      </c>
      <c r="K39" s="48" t="s">
        <v>115</v>
      </c>
      <c r="L39" s="47" t="s">
        <v>108</v>
      </c>
      <c r="M39" s="48" t="s">
        <v>115</v>
      </c>
      <c r="N39" s="47" t="s">
        <v>108</v>
      </c>
      <c r="O39" s="48" t="s">
        <v>115</v>
      </c>
      <c r="P39" s="47" t="s">
        <v>108</v>
      </c>
      <c r="Q39" s="48" t="s">
        <v>115</v>
      </c>
      <c r="R39" s="47" t="s">
        <v>108</v>
      </c>
      <c r="S39" s="48" t="s">
        <v>115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110</v>
      </c>
      <c r="B41" s="48" t="s">
        <v>114</v>
      </c>
      <c r="C41" s="47" t="s">
        <v>110</v>
      </c>
      <c r="D41" s="48" t="s">
        <v>114</v>
      </c>
      <c r="E41" s="49"/>
      <c r="F41" s="49"/>
      <c r="G41" s="49"/>
      <c r="H41" s="47" t="s">
        <v>110</v>
      </c>
      <c r="I41" s="48" t="s">
        <v>114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110</v>
      </c>
      <c r="B43" s="48" t="s">
        <v>114</v>
      </c>
      <c r="C43" s="47" t="s">
        <v>110</v>
      </c>
      <c r="D43" s="48" t="s">
        <v>114</v>
      </c>
      <c r="E43" s="49"/>
      <c r="F43" s="49"/>
      <c r="G43" s="49"/>
      <c r="H43" s="47" t="s">
        <v>110</v>
      </c>
      <c r="I43" s="48" t="s">
        <v>114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110</v>
      </c>
      <c r="B45" s="48" t="s">
        <v>114</v>
      </c>
      <c r="C45" s="47" t="s">
        <v>110</v>
      </c>
      <c r="D45" s="48" t="s">
        <v>114</v>
      </c>
      <c r="E45" s="49"/>
      <c r="F45" s="49"/>
      <c r="G45" s="49"/>
      <c r="H45" s="47" t="s">
        <v>110</v>
      </c>
      <c r="I45" s="48" t="s">
        <v>114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110</v>
      </c>
      <c r="B47" s="48" t="s">
        <v>114</v>
      </c>
      <c r="C47" s="47" t="s">
        <v>110</v>
      </c>
      <c r="D47" s="48" t="s">
        <v>114</v>
      </c>
      <c r="E47" s="49"/>
      <c r="F47" s="49"/>
      <c r="G47" s="49"/>
      <c r="H47" s="47" t="s">
        <v>110</v>
      </c>
      <c r="I47" s="48" t="s">
        <v>114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110</v>
      </c>
      <c r="B49" s="48" t="s">
        <v>114</v>
      </c>
      <c r="C49" s="47" t="s">
        <v>110</v>
      </c>
      <c r="D49" s="48" t="s">
        <v>114</v>
      </c>
      <c r="E49" s="49"/>
      <c r="F49" s="49"/>
      <c r="G49" s="49"/>
      <c r="H49" s="47" t="s">
        <v>110</v>
      </c>
      <c r="I49" s="48" t="s">
        <v>114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110</v>
      </c>
      <c r="B51" s="48" t="s">
        <v>114</v>
      </c>
      <c r="C51" s="47" t="s">
        <v>110</v>
      </c>
      <c r="D51" s="48" t="s">
        <v>114</v>
      </c>
      <c r="E51" s="49"/>
      <c r="F51" s="49"/>
      <c r="G51" s="49"/>
      <c r="H51" s="47" t="s">
        <v>110</v>
      </c>
      <c r="I51" s="48" t="s">
        <v>114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110</v>
      </c>
      <c r="B53" s="48" t="s">
        <v>114</v>
      </c>
      <c r="C53" s="47" t="s">
        <v>110</v>
      </c>
      <c r="D53" s="48" t="s">
        <v>114</v>
      </c>
      <c r="E53" s="49"/>
      <c r="F53" s="49"/>
      <c r="G53" s="49"/>
      <c r="H53" s="47" t="s">
        <v>110</v>
      </c>
      <c r="I53" s="48" t="s">
        <v>114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110</v>
      </c>
      <c r="B55" s="48" t="s">
        <v>114</v>
      </c>
      <c r="C55" s="47" t="s">
        <v>110</v>
      </c>
      <c r="D55" s="48" t="s">
        <v>114</v>
      </c>
      <c r="E55" s="49"/>
      <c r="F55" s="49"/>
      <c r="G55" s="49"/>
      <c r="H55" s="47" t="s">
        <v>110</v>
      </c>
      <c r="I55" s="48" t="s">
        <v>114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110</v>
      </c>
      <c r="B57" s="48" t="s">
        <v>115</v>
      </c>
      <c r="C57" s="47" t="s">
        <v>110</v>
      </c>
      <c r="D57" s="48" t="s">
        <v>115</v>
      </c>
      <c r="E57" s="49"/>
      <c r="F57" s="49"/>
      <c r="G57" s="49"/>
      <c r="H57" s="47" t="s">
        <v>110</v>
      </c>
      <c r="I57" s="48" t="s">
        <v>115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110</v>
      </c>
      <c r="B59" s="48" t="s">
        <v>115</v>
      </c>
      <c r="C59" s="47" t="s">
        <v>110</v>
      </c>
      <c r="D59" s="48" t="s">
        <v>115</v>
      </c>
      <c r="E59" s="49"/>
      <c r="F59" s="49"/>
      <c r="G59" s="49"/>
      <c r="H59" s="47" t="s">
        <v>110</v>
      </c>
      <c r="I59" s="48" t="s">
        <v>115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110</v>
      </c>
      <c r="B61" s="48" t="s">
        <v>115</v>
      </c>
      <c r="C61" s="47" t="s">
        <v>110</v>
      </c>
      <c r="D61" s="48" t="s">
        <v>115</v>
      </c>
      <c r="E61" s="49"/>
      <c r="F61" s="49"/>
      <c r="G61" s="49"/>
      <c r="H61" s="47" t="s">
        <v>110</v>
      </c>
      <c r="I61" s="48" t="s">
        <v>115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110</v>
      </c>
      <c r="B63" s="48" t="s">
        <v>115</v>
      </c>
      <c r="C63" s="47" t="s">
        <v>110</v>
      </c>
      <c r="D63" s="48" t="s">
        <v>115</v>
      </c>
      <c r="E63" s="49"/>
      <c r="F63" s="49"/>
      <c r="G63" s="49"/>
      <c r="H63" s="47" t="s">
        <v>110</v>
      </c>
      <c r="I63" s="48" t="s">
        <v>115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115</v>
      </c>
      <c r="B65" s="47" t="s">
        <v>116</v>
      </c>
      <c r="C65" s="48" t="s">
        <v>115</v>
      </c>
      <c r="D65" s="47" t="s">
        <v>116</v>
      </c>
      <c r="H65" s="48" t="s">
        <v>115</v>
      </c>
      <c r="I65" s="47" t="s">
        <v>116</v>
      </c>
      <c r="J65" s="48" t="s">
        <v>115</v>
      </c>
      <c r="K65" s="47" t="s">
        <v>116</v>
      </c>
      <c r="L65" s="48" t="s">
        <v>115</v>
      </c>
      <c r="M65" s="47" t="s">
        <v>116</v>
      </c>
      <c r="N65" s="48" t="s">
        <v>115</v>
      </c>
      <c r="O65" s="47" t="s">
        <v>116</v>
      </c>
      <c r="P65" s="48" t="s">
        <v>115</v>
      </c>
      <c r="Q65" s="47" t="s">
        <v>116</v>
      </c>
      <c r="R65" s="48" t="s">
        <v>115</v>
      </c>
      <c r="S65" s="47" t="s">
        <v>116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115</v>
      </c>
      <c r="B67" s="47" t="s">
        <v>116</v>
      </c>
      <c r="C67" s="48" t="s">
        <v>115</v>
      </c>
      <c r="D67" s="47" t="s">
        <v>116</v>
      </c>
      <c r="H67" s="48" t="s">
        <v>115</v>
      </c>
      <c r="I67" s="47" t="s">
        <v>116</v>
      </c>
      <c r="J67" s="48" t="s">
        <v>115</v>
      </c>
      <c r="K67" s="47" t="s">
        <v>116</v>
      </c>
      <c r="L67" s="48" t="s">
        <v>115</v>
      </c>
      <c r="M67" s="47" t="s">
        <v>116</v>
      </c>
      <c r="N67" s="48" t="s">
        <v>115</v>
      </c>
      <c r="O67" s="47" t="s">
        <v>116</v>
      </c>
      <c r="P67" s="48" t="s">
        <v>115</v>
      </c>
      <c r="Q67" s="47" t="s">
        <v>116</v>
      </c>
      <c r="R67" s="48" t="s">
        <v>115</v>
      </c>
      <c r="S67" s="47" t="s">
        <v>116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115</v>
      </c>
      <c r="B69" s="47" t="s">
        <v>116</v>
      </c>
      <c r="C69" s="48" t="s">
        <v>115</v>
      </c>
      <c r="D69" s="47" t="s">
        <v>116</v>
      </c>
      <c r="H69" s="48" t="s">
        <v>115</v>
      </c>
      <c r="I69" s="47" t="s">
        <v>116</v>
      </c>
      <c r="J69" s="48" t="s">
        <v>115</v>
      </c>
      <c r="K69" s="47" t="s">
        <v>116</v>
      </c>
      <c r="L69" s="48" t="s">
        <v>115</v>
      </c>
      <c r="M69" s="47" t="s">
        <v>116</v>
      </c>
      <c r="N69" s="48" t="s">
        <v>115</v>
      </c>
      <c r="O69" s="47" t="s">
        <v>116</v>
      </c>
      <c r="P69" s="48" t="s">
        <v>115</v>
      </c>
      <c r="Q69" s="47" t="s">
        <v>116</v>
      </c>
      <c r="R69" s="48" t="s">
        <v>115</v>
      </c>
      <c r="S69" s="47" t="s">
        <v>116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115</v>
      </c>
      <c r="B71" s="47" t="s">
        <v>116</v>
      </c>
      <c r="C71" s="48" t="s">
        <v>115</v>
      </c>
      <c r="D71" s="47" t="s">
        <v>116</v>
      </c>
      <c r="H71" s="48" t="s">
        <v>115</v>
      </c>
      <c r="I71" s="47" t="s">
        <v>116</v>
      </c>
      <c r="J71" s="48" t="s">
        <v>115</v>
      </c>
      <c r="K71" s="47" t="s">
        <v>116</v>
      </c>
      <c r="L71" s="48" t="s">
        <v>115</v>
      </c>
      <c r="M71" s="47" t="s">
        <v>116</v>
      </c>
      <c r="N71" s="48" t="s">
        <v>115</v>
      </c>
      <c r="O71" s="47" t="s">
        <v>116</v>
      </c>
      <c r="P71" s="48" t="s">
        <v>115</v>
      </c>
      <c r="Q71" s="47" t="s">
        <v>116</v>
      </c>
      <c r="R71" s="48" t="s">
        <v>115</v>
      </c>
      <c r="S71" s="47" t="s">
        <v>116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110</v>
      </c>
      <c r="B73" s="48" t="s">
        <v>117</v>
      </c>
      <c r="C73" s="47" t="s">
        <v>110</v>
      </c>
      <c r="D73" s="48" t="s">
        <v>117</v>
      </c>
      <c r="E73" s="49"/>
      <c r="F73" s="49"/>
      <c r="G73" s="49"/>
      <c r="H73" s="47" t="s">
        <v>110</v>
      </c>
      <c r="I73" s="48" t="s">
        <v>117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110</v>
      </c>
      <c r="B75" s="48" t="s">
        <v>117</v>
      </c>
      <c r="C75" s="47" t="s">
        <v>110</v>
      </c>
      <c r="D75" s="48" t="s">
        <v>117</v>
      </c>
      <c r="E75" s="49"/>
      <c r="F75" s="49"/>
      <c r="G75" s="49"/>
      <c r="H75" s="47" t="s">
        <v>110</v>
      </c>
      <c r="I75" s="48" t="s">
        <v>117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110</v>
      </c>
      <c r="B77" s="48" t="s">
        <v>117</v>
      </c>
      <c r="C77" s="47" t="s">
        <v>110</v>
      </c>
      <c r="D77" s="48" t="s">
        <v>117</v>
      </c>
      <c r="E77" s="49"/>
      <c r="F77" s="49"/>
      <c r="G77" s="49"/>
      <c r="H77" s="47" t="s">
        <v>110</v>
      </c>
      <c r="I77" s="48" t="s">
        <v>117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110</v>
      </c>
      <c r="B79" s="48" t="s">
        <v>117</v>
      </c>
      <c r="C79" s="47" t="s">
        <v>110</v>
      </c>
      <c r="D79" s="48" t="s">
        <v>117</v>
      </c>
      <c r="E79" s="49"/>
      <c r="F79" s="49"/>
      <c r="G79" s="49"/>
      <c r="H79" s="47" t="s">
        <v>110</v>
      </c>
      <c r="I79" s="48" t="s">
        <v>117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110</v>
      </c>
      <c r="B81" s="48" t="s">
        <v>117</v>
      </c>
      <c r="C81" s="47" t="s">
        <v>110</v>
      </c>
      <c r="D81" s="48" t="s">
        <v>117</v>
      </c>
      <c r="E81" s="49"/>
      <c r="F81" s="49"/>
      <c r="G81" s="49"/>
      <c r="H81" s="47" t="s">
        <v>110</v>
      </c>
      <c r="I81" s="48" t="s">
        <v>117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110</v>
      </c>
      <c r="B83" s="48" t="s">
        <v>114</v>
      </c>
      <c r="C83" s="47" t="s">
        <v>109</v>
      </c>
      <c r="D83" s="47" t="s">
        <v>110</v>
      </c>
      <c r="H83" s="48" t="s">
        <v>114</v>
      </c>
      <c r="I83" s="47" t="s">
        <v>109</v>
      </c>
      <c r="J83" s="47" t="s">
        <v>110</v>
      </c>
      <c r="K83" s="48" t="s">
        <v>114</v>
      </c>
      <c r="L83" s="47" t="s">
        <v>109</v>
      </c>
      <c r="M83" s="47" t="s">
        <v>110</v>
      </c>
      <c r="N83" s="48" t="s">
        <v>114</v>
      </c>
      <c r="O83" s="47" t="s">
        <v>109</v>
      </c>
      <c r="P83" s="47" t="s">
        <v>110</v>
      </c>
      <c r="Q83" s="48" t="s">
        <v>114</v>
      </c>
      <c r="R83" s="47" t="s">
        <v>109</v>
      </c>
      <c r="S83" s="47" t="s">
        <v>110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110</v>
      </c>
      <c r="B85" s="48" t="s">
        <v>114</v>
      </c>
      <c r="C85" s="47" t="s">
        <v>109</v>
      </c>
      <c r="D85" s="47" t="s">
        <v>110</v>
      </c>
      <c r="H85" s="48" t="s">
        <v>114</v>
      </c>
      <c r="I85" s="47" t="s">
        <v>109</v>
      </c>
      <c r="J85" s="47" t="s">
        <v>110</v>
      </c>
      <c r="K85" s="48" t="s">
        <v>114</v>
      </c>
      <c r="L85" s="47" t="s">
        <v>109</v>
      </c>
      <c r="M85" s="47" t="s">
        <v>110</v>
      </c>
      <c r="N85" s="48" t="s">
        <v>114</v>
      </c>
      <c r="O85" s="47" t="s">
        <v>109</v>
      </c>
      <c r="P85" s="47" t="s">
        <v>110</v>
      </c>
      <c r="Q85" s="48" t="s">
        <v>114</v>
      </c>
      <c r="R85" s="47" t="s">
        <v>109</v>
      </c>
      <c r="S85" s="47" t="s">
        <v>110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110</v>
      </c>
      <c r="B87" s="48" t="s">
        <v>114</v>
      </c>
      <c r="C87" s="47" t="s">
        <v>109</v>
      </c>
      <c r="D87" s="47" t="s">
        <v>110</v>
      </c>
      <c r="H87" s="48" t="s">
        <v>114</v>
      </c>
      <c r="I87" s="47" t="s">
        <v>109</v>
      </c>
      <c r="J87" s="47" t="s">
        <v>110</v>
      </c>
      <c r="K87" s="48" t="s">
        <v>114</v>
      </c>
      <c r="L87" s="47" t="s">
        <v>109</v>
      </c>
      <c r="M87" s="47" t="s">
        <v>110</v>
      </c>
      <c r="N87" s="48" t="s">
        <v>114</v>
      </c>
      <c r="O87" s="47" t="s">
        <v>109</v>
      </c>
      <c r="P87" s="47" t="s">
        <v>110</v>
      </c>
      <c r="Q87" s="48" t="s">
        <v>114</v>
      </c>
      <c r="R87" s="47" t="s">
        <v>109</v>
      </c>
      <c r="S87" s="47" t="s">
        <v>110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110</v>
      </c>
      <c r="B89" s="48" t="s">
        <v>114</v>
      </c>
      <c r="C89" s="47" t="s">
        <v>109</v>
      </c>
      <c r="D89" s="47" t="s">
        <v>110</v>
      </c>
      <c r="H89" s="48" t="s">
        <v>114</v>
      </c>
      <c r="I89" s="47" t="s">
        <v>109</v>
      </c>
      <c r="J89" s="47" t="s">
        <v>110</v>
      </c>
      <c r="K89" s="48" t="s">
        <v>114</v>
      </c>
      <c r="L89" s="47" t="s">
        <v>109</v>
      </c>
      <c r="M89" s="47" t="s">
        <v>110</v>
      </c>
      <c r="N89" s="48" t="s">
        <v>114</v>
      </c>
      <c r="O89" s="47" t="s">
        <v>109</v>
      </c>
      <c r="P89" s="47" t="s">
        <v>110</v>
      </c>
      <c r="Q89" s="48" t="s">
        <v>114</v>
      </c>
      <c r="R89" s="47" t="s">
        <v>109</v>
      </c>
      <c r="S89" s="47" t="s">
        <v>110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110</v>
      </c>
      <c r="B91" s="48" t="s">
        <v>114</v>
      </c>
      <c r="C91" s="47" t="s">
        <v>109</v>
      </c>
      <c r="D91" s="47" t="s">
        <v>110</v>
      </c>
      <c r="H91" s="48" t="s">
        <v>114</v>
      </c>
      <c r="I91" s="47" t="s">
        <v>109</v>
      </c>
      <c r="J91" s="47" t="s">
        <v>110</v>
      </c>
      <c r="K91" s="48" t="s">
        <v>114</v>
      </c>
      <c r="L91" s="47" t="s">
        <v>109</v>
      </c>
      <c r="M91" s="47" t="s">
        <v>110</v>
      </c>
      <c r="N91" s="48" t="s">
        <v>114</v>
      </c>
      <c r="O91" s="47" t="s">
        <v>109</v>
      </c>
      <c r="P91" s="47" t="s">
        <v>110</v>
      </c>
      <c r="Q91" s="48" t="s">
        <v>114</v>
      </c>
      <c r="R91" s="47" t="s">
        <v>109</v>
      </c>
      <c r="S91" s="47" t="s">
        <v>110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110</v>
      </c>
      <c r="B93" s="48" t="s">
        <v>114</v>
      </c>
      <c r="C93" s="47" t="s">
        <v>109</v>
      </c>
      <c r="D93" s="47" t="s">
        <v>110</v>
      </c>
      <c r="H93" s="48" t="s">
        <v>114</v>
      </c>
      <c r="I93" s="47" t="s">
        <v>109</v>
      </c>
      <c r="J93" s="47" t="s">
        <v>110</v>
      </c>
      <c r="K93" s="48" t="s">
        <v>114</v>
      </c>
      <c r="L93" s="47" t="s">
        <v>109</v>
      </c>
      <c r="M93" s="47" t="s">
        <v>110</v>
      </c>
      <c r="N93" s="48" t="s">
        <v>114</v>
      </c>
      <c r="O93" s="47" t="s">
        <v>109</v>
      </c>
      <c r="P93" s="47" t="s">
        <v>110</v>
      </c>
      <c r="Q93" s="48" t="s">
        <v>114</v>
      </c>
      <c r="R93" s="47" t="s">
        <v>109</v>
      </c>
      <c r="S93" s="47" t="s">
        <v>110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110</v>
      </c>
      <c r="B96" s="48" t="s">
        <v>118</v>
      </c>
      <c r="C96" s="47" t="s">
        <v>109</v>
      </c>
      <c r="D96" s="47" t="s">
        <v>110</v>
      </c>
      <c r="H96" s="48" t="s">
        <v>118</v>
      </c>
      <c r="I96" s="47" t="s">
        <v>109</v>
      </c>
      <c r="J96" s="47" t="s">
        <v>110</v>
      </c>
      <c r="K96" s="48" t="s">
        <v>118</v>
      </c>
      <c r="L96" s="47" t="s">
        <v>109</v>
      </c>
      <c r="M96" s="47" t="s">
        <v>110</v>
      </c>
      <c r="N96" s="48" t="s">
        <v>118</v>
      </c>
      <c r="O96" s="47" t="s">
        <v>109</v>
      </c>
      <c r="P96" s="47" t="s">
        <v>110</v>
      </c>
      <c r="Q96" s="48" t="s">
        <v>118</v>
      </c>
      <c r="R96" s="47" t="s">
        <v>109</v>
      </c>
      <c r="S96" s="47" t="s">
        <v>110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110</v>
      </c>
      <c r="B98" s="48" t="s">
        <v>118</v>
      </c>
      <c r="C98" s="47" t="s">
        <v>109</v>
      </c>
      <c r="D98" s="47" t="s">
        <v>110</v>
      </c>
      <c r="H98" s="48" t="s">
        <v>118</v>
      </c>
      <c r="I98" s="47" t="s">
        <v>109</v>
      </c>
      <c r="J98" s="47" t="s">
        <v>110</v>
      </c>
      <c r="K98" s="48" t="s">
        <v>118</v>
      </c>
      <c r="L98" s="47" t="s">
        <v>109</v>
      </c>
      <c r="M98" s="47" t="s">
        <v>110</v>
      </c>
      <c r="N98" s="48" t="s">
        <v>118</v>
      </c>
      <c r="O98" s="47" t="s">
        <v>109</v>
      </c>
      <c r="P98" s="47" t="s">
        <v>110</v>
      </c>
      <c r="Q98" s="48" t="s">
        <v>118</v>
      </c>
      <c r="R98" s="47" t="s">
        <v>109</v>
      </c>
      <c r="S98" s="47" t="s">
        <v>110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110</v>
      </c>
      <c r="B100" s="48" t="s">
        <v>118</v>
      </c>
      <c r="C100" s="47" t="s">
        <v>109</v>
      </c>
      <c r="D100" s="47" t="s">
        <v>110</v>
      </c>
      <c r="H100" s="48" t="s">
        <v>118</v>
      </c>
      <c r="I100" s="47" t="s">
        <v>109</v>
      </c>
      <c r="J100" s="47" t="s">
        <v>110</v>
      </c>
      <c r="K100" s="48" t="s">
        <v>118</v>
      </c>
      <c r="L100" s="47" t="s">
        <v>109</v>
      </c>
      <c r="M100" s="47" t="s">
        <v>110</v>
      </c>
      <c r="N100" s="48" t="s">
        <v>118</v>
      </c>
      <c r="O100" s="47" t="s">
        <v>109</v>
      </c>
      <c r="P100" s="47" t="s">
        <v>110</v>
      </c>
      <c r="Q100" s="48" t="s">
        <v>118</v>
      </c>
      <c r="R100" s="47" t="s">
        <v>109</v>
      </c>
      <c r="S100" s="47" t="s">
        <v>110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110</v>
      </c>
      <c r="B102" s="48" t="s">
        <v>118</v>
      </c>
      <c r="C102" s="47" t="s">
        <v>109</v>
      </c>
      <c r="D102" s="47" t="s">
        <v>110</v>
      </c>
      <c r="H102" s="48" t="s">
        <v>118</v>
      </c>
      <c r="I102" s="47" t="s">
        <v>109</v>
      </c>
      <c r="J102" s="47" t="s">
        <v>110</v>
      </c>
      <c r="K102" s="48" t="s">
        <v>118</v>
      </c>
      <c r="L102" s="47" t="s">
        <v>109</v>
      </c>
      <c r="M102" s="47" t="s">
        <v>110</v>
      </c>
      <c r="N102" s="48" t="s">
        <v>118</v>
      </c>
      <c r="O102" s="47" t="s">
        <v>109</v>
      </c>
      <c r="P102" s="47" t="s">
        <v>110</v>
      </c>
      <c r="Q102" s="48" t="s">
        <v>118</v>
      </c>
      <c r="R102" s="47" t="s">
        <v>109</v>
      </c>
      <c r="S102" s="47" t="s">
        <v>110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110</v>
      </c>
      <c r="B104" s="48" t="s">
        <v>118</v>
      </c>
      <c r="C104" s="47" t="s">
        <v>109</v>
      </c>
      <c r="D104" s="47" t="s">
        <v>110</v>
      </c>
      <c r="H104" s="48" t="s">
        <v>118</v>
      </c>
      <c r="I104" s="47" t="s">
        <v>109</v>
      </c>
      <c r="J104" s="47" t="s">
        <v>110</v>
      </c>
      <c r="K104" s="48" t="s">
        <v>118</v>
      </c>
      <c r="L104" s="47" t="s">
        <v>109</v>
      </c>
      <c r="M104" s="47" t="s">
        <v>110</v>
      </c>
      <c r="N104" s="48" t="s">
        <v>118</v>
      </c>
      <c r="O104" s="47" t="s">
        <v>109</v>
      </c>
      <c r="P104" s="47" t="s">
        <v>110</v>
      </c>
      <c r="Q104" s="48" t="s">
        <v>118</v>
      </c>
      <c r="R104" s="47" t="s">
        <v>109</v>
      </c>
      <c r="S104" s="47" t="s">
        <v>110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110</v>
      </c>
      <c r="B106" s="48" t="s">
        <v>118</v>
      </c>
      <c r="C106" s="47" t="s">
        <v>109</v>
      </c>
      <c r="D106" s="47" t="s">
        <v>110</v>
      </c>
      <c r="H106" s="48" t="s">
        <v>118</v>
      </c>
      <c r="I106" s="47" t="s">
        <v>109</v>
      </c>
      <c r="J106" s="47" t="s">
        <v>110</v>
      </c>
      <c r="K106" s="48" t="s">
        <v>118</v>
      </c>
      <c r="L106" s="47" t="s">
        <v>109</v>
      </c>
      <c r="M106" s="47" t="s">
        <v>110</v>
      </c>
      <c r="N106" s="48" t="s">
        <v>118</v>
      </c>
      <c r="O106" s="47" t="s">
        <v>109</v>
      </c>
      <c r="P106" s="47" t="s">
        <v>110</v>
      </c>
      <c r="Q106" s="48" t="s">
        <v>118</v>
      </c>
      <c r="R106" s="47" t="s">
        <v>109</v>
      </c>
      <c r="S106" s="47" t="s">
        <v>110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28" t="s">
        <v>119</v>
      </c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</row>
    <row r="118" spans="1:19" s="51" customFormat="1" ht="27.75" x14ac:dyDescent="0.35">
      <c r="A118" s="128" t="s">
        <v>120</v>
      </c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</row>
    <row r="119" spans="1:19" ht="19.5" customHeight="1" x14ac:dyDescent="0.2">
      <c r="A119" s="129" t="s">
        <v>172</v>
      </c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</row>
    <row r="120" spans="1:19" ht="12.75" customHeight="1" x14ac:dyDescent="0.2">
      <c r="A120" s="50" t="s">
        <v>121</v>
      </c>
      <c r="Q120" s="52"/>
    </row>
    <row r="121" spans="1:19" ht="24" customHeight="1" x14ac:dyDescent="0.2">
      <c r="A121" s="130" t="s">
        <v>122</v>
      </c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</row>
    <row r="122" spans="1:19" ht="13.5" customHeight="1" x14ac:dyDescent="0.2">
      <c r="A122" s="53"/>
    </row>
    <row r="123" spans="1:19" ht="15.75" customHeight="1" x14ac:dyDescent="0.2">
      <c r="A123" s="132" t="s">
        <v>123</v>
      </c>
      <c r="B123" s="133" t="s">
        <v>0</v>
      </c>
      <c r="C123" s="132" t="s">
        <v>109</v>
      </c>
      <c r="D123" s="132"/>
    </row>
    <row r="124" spans="1:19" ht="24.75" customHeight="1" x14ac:dyDescent="0.2">
      <c r="A124" s="132"/>
      <c r="B124" s="133"/>
      <c r="C124" s="54" t="s">
        <v>124</v>
      </c>
      <c r="D124" s="55" t="s">
        <v>125</v>
      </c>
      <c r="E124" s="56"/>
      <c r="F124" s="56"/>
      <c r="G124" s="56"/>
    </row>
    <row r="125" spans="1:19" ht="15.95" customHeight="1" x14ac:dyDescent="0.2">
      <c r="A125" s="57" t="s">
        <v>1</v>
      </c>
      <c r="B125" s="111">
        <f t="shared" ref="B125:B128" si="0">SUM(C125:D125)</f>
        <v>28</v>
      </c>
      <c r="C125" s="58">
        <v>20</v>
      </c>
      <c r="D125" s="58">
        <v>8</v>
      </c>
      <c r="E125" s="59"/>
      <c r="F125" s="59"/>
      <c r="G125" s="59"/>
    </row>
    <row r="126" spans="1:19" ht="15.95" customHeight="1" x14ac:dyDescent="0.2">
      <c r="A126" s="60" t="s">
        <v>2</v>
      </c>
      <c r="B126" s="111">
        <f t="shared" si="0"/>
        <v>21</v>
      </c>
      <c r="C126" s="61">
        <v>17</v>
      </c>
      <c r="D126" s="61">
        <v>4</v>
      </c>
      <c r="E126" s="59"/>
      <c r="F126" s="59"/>
      <c r="G126" s="59"/>
    </row>
    <row r="127" spans="1:19" ht="15.95" customHeight="1" x14ac:dyDescent="0.2">
      <c r="A127" s="60" t="s">
        <v>3</v>
      </c>
      <c r="B127" s="111">
        <f t="shared" si="0"/>
        <v>27</v>
      </c>
      <c r="C127" s="61">
        <v>23</v>
      </c>
      <c r="D127" s="61">
        <v>4</v>
      </c>
      <c r="E127" s="59"/>
      <c r="F127" s="59"/>
      <c r="G127" s="59"/>
    </row>
    <row r="128" spans="1:19" ht="15.95" customHeight="1" x14ac:dyDescent="0.2">
      <c r="A128" s="60" t="s">
        <v>4</v>
      </c>
      <c r="B128" s="111">
        <f t="shared" si="0"/>
        <v>29</v>
      </c>
      <c r="C128" s="61">
        <v>23</v>
      </c>
      <c r="D128" s="61">
        <v>6</v>
      </c>
      <c r="E128" s="59"/>
      <c r="F128" s="59"/>
      <c r="G128" s="59"/>
    </row>
    <row r="129" spans="1:19" ht="15.95" customHeight="1" x14ac:dyDescent="0.2">
      <c r="A129" s="60" t="s">
        <v>5</v>
      </c>
      <c r="B129" s="111"/>
      <c r="C129" s="61"/>
      <c r="D129" s="61"/>
      <c r="E129" s="59"/>
      <c r="F129" s="59"/>
      <c r="G129" s="59"/>
    </row>
    <row r="130" spans="1:19" ht="15.95" customHeight="1" x14ac:dyDescent="0.2">
      <c r="A130" s="60" t="s">
        <v>6</v>
      </c>
      <c r="B130" s="111"/>
      <c r="C130" s="61"/>
      <c r="D130" s="61"/>
      <c r="E130" s="59"/>
      <c r="F130" s="59"/>
      <c r="G130" s="59"/>
    </row>
    <row r="131" spans="1:19" ht="15.95" customHeight="1" x14ac:dyDescent="0.2">
      <c r="A131" s="60" t="s">
        <v>7</v>
      </c>
      <c r="B131" s="111"/>
      <c r="C131" s="61"/>
      <c r="D131" s="61"/>
      <c r="E131" s="59"/>
      <c r="F131" s="59"/>
      <c r="G131" s="59"/>
    </row>
    <row r="132" spans="1:19" ht="15.95" customHeight="1" x14ac:dyDescent="0.2">
      <c r="A132" s="60" t="s">
        <v>8</v>
      </c>
      <c r="B132" s="111"/>
      <c r="C132" s="61"/>
      <c r="D132" s="61"/>
      <c r="E132" s="59"/>
      <c r="F132" s="59"/>
      <c r="G132" s="59"/>
    </row>
    <row r="133" spans="1:19" ht="15.95" customHeight="1" x14ac:dyDescent="0.2">
      <c r="A133" s="60" t="s">
        <v>107</v>
      </c>
      <c r="B133" s="111"/>
      <c r="C133" s="61"/>
      <c r="D133" s="61"/>
      <c r="E133" s="59"/>
      <c r="F133" s="59"/>
      <c r="G133" s="59"/>
    </row>
    <row r="134" spans="1:19" ht="15.95" customHeight="1" x14ac:dyDescent="0.2">
      <c r="A134" s="60" t="s">
        <v>9</v>
      </c>
      <c r="B134" s="111"/>
      <c r="C134" s="61"/>
      <c r="D134" s="61"/>
      <c r="E134" s="59"/>
      <c r="F134" s="59"/>
      <c r="G134" s="59"/>
    </row>
    <row r="135" spans="1:19" ht="15.95" customHeight="1" x14ac:dyDescent="0.2">
      <c r="A135" s="60" t="s">
        <v>10</v>
      </c>
      <c r="B135" s="111"/>
      <c r="C135" s="61"/>
      <c r="D135" s="61"/>
      <c r="E135" s="59"/>
      <c r="F135" s="59"/>
      <c r="G135" s="59"/>
    </row>
    <row r="136" spans="1:19" s="110" customFormat="1" ht="15.95" customHeight="1" x14ac:dyDescent="0.2">
      <c r="A136" s="62" t="s">
        <v>11</v>
      </c>
      <c r="B136" s="112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105</v>
      </c>
      <c r="C137" s="65">
        <f>SUM(C125:C136)</f>
        <v>83</v>
      </c>
      <c r="D137" s="65">
        <f>SUM(D125:D136)</f>
        <v>22</v>
      </c>
      <c r="E137" s="66"/>
      <c r="F137" s="66"/>
      <c r="G137" s="66"/>
    </row>
    <row r="138" spans="1:19" ht="15.95" customHeight="1" thickBot="1" x14ac:dyDescent="0.3">
      <c r="A138" s="67" t="s">
        <v>126</v>
      </c>
      <c r="B138" s="68">
        <f>+B137/$B$137</f>
        <v>1</v>
      </c>
      <c r="C138" s="68">
        <f>+C137/$B$137</f>
        <v>0.79047619047619044</v>
      </c>
      <c r="D138" s="68">
        <f>+D137/$B$137</f>
        <v>0.20952380952380953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35" t="s">
        <v>127</v>
      </c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</row>
    <row r="142" spans="1:19" ht="13.5" customHeight="1" x14ac:dyDescent="0.2"/>
    <row r="143" spans="1:19" ht="14.25" customHeight="1" x14ac:dyDescent="0.2">
      <c r="A143" s="132" t="s">
        <v>123</v>
      </c>
      <c r="B143" s="133" t="s">
        <v>0</v>
      </c>
      <c r="C143" s="132" t="s">
        <v>128</v>
      </c>
      <c r="D143" s="132"/>
      <c r="E143" s="132"/>
      <c r="F143" s="132"/>
      <c r="G143" s="132"/>
      <c r="H143" s="132"/>
      <c r="I143" s="132"/>
      <c r="J143" s="132"/>
    </row>
    <row r="144" spans="1:19" ht="24" customHeight="1" x14ac:dyDescent="0.2">
      <c r="A144" s="132"/>
      <c r="B144" s="133"/>
      <c r="C144" s="54" t="s">
        <v>129</v>
      </c>
      <c r="D144" s="55" t="s">
        <v>130</v>
      </c>
      <c r="E144" s="55" t="s">
        <v>131</v>
      </c>
      <c r="F144" s="55" t="s">
        <v>132</v>
      </c>
      <c r="G144" s="55" t="s">
        <v>133</v>
      </c>
      <c r="H144" s="55" t="s">
        <v>134</v>
      </c>
      <c r="I144" s="55" t="s">
        <v>135</v>
      </c>
      <c r="J144" s="55" t="s">
        <v>136</v>
      </c>
      <c r="K144" s="56"/>
      <c r="L144" s="56"/>
      <c r="M144" s="56"/>
    </row>
    <row r="145" spans="1:13" ht="15.95" customHeight="1" x14ac:dyDescent="0.2">
      <c r="A145" s="57" t="s">
        <v>1</v>
      </c>
      <c r="B145" s="111">
        <f t="shared" ref="B145:B148" si="1">SUM(C145:J145)</f>
        <v>28</v>
      </c>
      <c r="C145" s="58">
        <v>0</v>
      </c>
      <c r="D145" s="58">
        <v>0</v>
      </c>
      <c r="E145" s="58">
        <v>2</v>
      </c>
      <c r="F145" s="58">
        <v>2</v>
      </c>
      <c r="G145" s="58">
        <v>9</v>
      </c>
      <c r="H145" s="58">
        <v>7</v>
      </c>
      <c r="I145" s="58">
        <v>5</v>
      </c>
      <c r="J145" s="58">
        <v>3</v>
      </c>
      <c r="K145" s="59"/>
      <c r="L145" s="59"/>
      <c r="M145" s="59"/>
    </row>
    <row r="146" spans="1:13" ht="15.95" customHeight="1" x14ac:dyDescent="0.2">
      <c r="A146" s="60" t="s">
        <v>2</v>
      </c>
      <c r="B146" s="111">
        <f t="shared" si="1"/>
        <v>21</v>
      </c>
      <c r="C146" s="61">
        <v>0</v>
      </c>
      <c r="D146" s="61">
        <v>0</v>
      </c>
      <c r="E146" s="61">
        <v>2</v>
      </c>
      <c r="F146" s="61">
        <v>2</v>
      </c>
      <c r="G146" s="61">
        <v>7</v>
      </c>
      <c r="H146" s="61">
        <v>9</v>
      </c>
      <c r="I146" s="61">
        <v>1</v>
      </c>
      <c r="J146" s="61">
        <v>0</v>
      </c>
      <c r="K146" s="59"/>
      <c r="L146" s="59"/>
      <c r="M146" s="59"/>
    </row>
    <row r="147" spans="1:13" ht="15.95" customHeight="1" x14ac:dyDescent="0.2">
      <c r="A147" s="60" t="s">
        <v>3</v>
      </c>
      <c r="B147" s="111">
        <f t="shared" si="1"/>
        <v>27</v>
      </c>
      <c r="C147" s="61">
        <v>0</v>
      </c>
      <c r="D147" s="61">
        <v>2</v>
      </c>
      <c r="E147" s="61">
        <v>0</v>
      </c>
      <c r="F147" s="61">
        <v>14</v>
      </c>
      <c r="G147" s="61">
        <v>4</v>
      </c>
      <c r="H147" s="61">
        <v>3</v>
      </c>
      <c r="I147" s="61">
        <v>1</v>
      </c>
      <c r="J147" s="61">
        <v>3</v>
      </c>
      <c r="K147" s="59"/>
      <c r="L147" s="59"/>
      <c r="M147" s="59"/>
    </row>
    <row r="148" spans="1:13" ht="15.95" customHeight="1" x14ac:dyDescent="0.2">
      <c r="A148" s="60" t="s">
        <v>4</v>
      </c>
      <c r="B148" s="111">
        <f t="shared" si="1"/>
        <v>29</v>
      </c>
      <c r="C148" s="61">
        <v>0</v>
      </c>
      <c r="D148" s="61">
        <v>0</v>
      </c>
      <c r="E148" s="61">
        <v>1</v>
      </c>
      <c r="F148" s="61">
        <v>5</v>
      </c>
      <c r="G148" s="61">
        <v>7</v>
      </c>
      <c r="H148" s="61">
        <v>8</v>
      </c>
      <c r="I148" s="61">
        <v>5</v>
      </c>
      <c r="J148" s="61">
        <v>3</v>
      </c>
      <c r="K148" s="59"/>
      <c r="L148" s="59"/>
      <c r="M148" s="59"/>
    </row>
    <row r="149" spans="1:13" ht="15.95" customHeight="1" x14ac:dyDescent="0.2">
      <c r="A149" s="60" t="s">
        <v>5</v>
      </c>
      <c r="B149" s="111"/>
      <c r="C149" s="61"/>
      <c r="D149" s="61"/>
      <c r="E149" s="61"/>
      <c r="F149" s="61"/>
      <c r="G149" s="61"/>
      <c r="H149" s="61"/>
      <c r="I149" s="61"/>
      <c r="J149" s="61"/>
      <c r="K149" s="59"/>
      <c r="L149" s="59"/>
      <c r="M149" s="59"/>
    </row>
    <row r="150" spans="1:13" ht="15.95" customHeight="1" x14ac:dyDescent="0.2">
      <c r="A150" s="60" t="s">
        <v>6</v>
      </c>
      <c r="B150" s="111"/>
      <c r="C150" s="61"/>
      <c r="D150" s="61"/>
      <c r="E150" s="61"/>
      <c r="F150" s="61"/>
      <c r="G150" s="61"/>
      <c r="H150" s="61"/>
      <c r="I150" s="61"/>
      <c r="J150" s="61"/>
      <c r="K150" s="59"/>
      <c r="L150" s="59"/>
      <c r="M150" s="59"/>
    </row>
    <row r="151" spans="1:13" ht="15.95" customHeight="1" x14ac:dyDescent="0.2">
      <c r="A151" s="60" t="s">
        <v>7</v>
      </c>
      <c r="B151" s="111"/>
      <c r="C151" s="61"/>
      <c r="D151" s="61"/>
      <c r="E151" s="61"/>
      <c r="F151" s="61"/>
      <c r="G151" s="61"/>
      <c r="H151" s="61"/>
      <c r="I151" s="61"/>
      <c r="J151" s="61"/>
      <c r="K151" s="59"/>
      <c r="L151" s="59"/>
      <c r="M151" s="59"/>
    </row>
    <row r="152" spans="1:13" ht="15.95" customHeight="1" x14ac:dyDescent="0.2">
      <c r="A152" s="60" t="s">
        <v>8</v>
      </c>
      <c r="B152" s="111"/>
      <c r="C152" s="61"/>
      <c r="D152" s="61"/>
      <c r="E152" s="61"/>
      <c r="F152" s="61"/>
      <c r="G152" s="61"/>
      <c r="H152" s="61"/>
      <c r="I152" s="61"/>
      <c r="J152" s="61"/>
      <c r="K152" s="59"/>
      <c r="L152" s="59"/>
      <c r="M152" s="59"/>
    </row>
    <row r="153" spans="1:13" ht="15.95" customHeight="1" x14ac:dyDescent="0.2">
      <c r="A153" s="60" t="s">
        <v>107</v>
      </c>
      <c r="B153" s="111"/>
      <c r="C153" s="61"/>
      <c r="D153" s="61"/>
      <c r="E153" s="61"/>
      <c r="F153" s="61"/>
      <c r="G153" s="61"/>
      <c r="H153" s="61"/>
      <c r="I153" s="61"/>
      <c r="J153" s="61"/>
      <c r="K153" s="59"/>
      <c r="L153" s="59"/>
      <c r="M153" s="59"/>
    </row>
    <row r="154" spans="1:13" ht="15.95" customHeight="1" x14ac:dyDescent="0.2">
      <c r="A154" s="60" t="s">
        <v>9</v>
      </c>
      <c r="B154" s="111"/>
      <c r="C154" s="61"/>
      <c r="D154" s="61"/>
      <c r="E154" s="61"/>
      <c r="F154" s="61"/>
      <c r="G154" s="61"/>
      <c r="H154" s="61"/>
      <c r="I154" s="61"/>
      <c r="J154" s="61"/>
      <c r="K154" s="59"/>
      <c r="L154" s="59"/>
      <c r="M154" s="59"/>
    </row>
    <row r="155" spans="1:13" ht="15.95" customHeight="1" x14ac:dyDescent="0.2">
      <c r="A155" s="60" t="s">
        <v>10</v>
      </c>
      <c r="B155" s="111"/>
      <c r="C155" s="61"/>
      <c r="D155" s="61"/>
      <c r="E155" s="61"/>
      <c r="F155" s="61"/>
      <c r="G155" s="61"/>
      <c r="H155" s="61"/>
      <c r="I155" s="61"/>
      <c r="J155" s="61"/>
      <c r="K155" s="59"/>
      <c r="L155" s="59"/>
      <c r="M155" s="59"/>
    </row>
    <row r="156" spans="1:13" s="110" customFormat="1" ht="15.95" customHeight="1" x14ac:dyDescent="0.2">
      <c r="A156" s="62" t="s">
        <v>11</v>
      </c>
      <c r="B156" s="112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105</v>
      </c>
      <c r="C157" s="65">
        <f t="shared" ref="C157:J157" si="2">SUM(C145:C156)</f>
        <v>0</v>
      </c>
      <c r="D157" s="65">
        <f t="shared" si="2"/>
        <v>2</v>
      </c>
      <c r="E157" s="65">
        <f t="shared" si="2"/>
        <v>5</v>
      </c>
      <c r="F157" s="65">
        <f t="shared" si="2"/>
        <v>23</v>
      </c>
      <c r="G157" s="65">
        <f t="shared" si="2"/>
        <v>27</v>
      </c>
      <c r="H157" s="65">
        <f t="shared" si="2"/>
        <v>27</v>
      </c>
      <c r="I157" s="65">
        <f t="shared" si="2"/>
        <v>12</v>
      </c>
      <c r="J157" s="65">
        <f t="shared" si="2"/>
        <v>9</v>
      </c>
      <c r="K157" s="66"/>
      <c r="L157" s="66"/>
      <c r="M157" s="66"/>
    </row>
    <row r="158" spans="1:13" s="53" customFormat="1" ht="15.95" customHeight="1" thickBot="1" x14ac:dyDescent="0.3">
      <c r="A158" s="67" t="s">
        <v>126</v>
      </c>
      <c r="B158" s="68">
        <f t="shared" ref="B158:J158" si="3">+B157/$B$157</f>
        <v>1</v>
      </c>
      <c r="C158" s="68">
        <f t="shared" si="3"/>
        <v>0</v>
      </c>
      <c r="D158" s="68">
        <f t="shared" si="3"/>
        <v>1.9047619047619049E-2</v>
      </c>
      <c r="E158" s="68">
        <f t="shared" si="3"/>
        <v>4.7619047619047616E-2</v>
      </c>
      <c r="F158" s="68">
        <f t="shared" si="3"/>
        <v>0.21904761904761905</v>
      </c>
      <c r="G158" s="68">
        <f t="shared" si="3"/>
        <v>0.25714285714285712</v>
      </c>
      <c r="H158" s="68">
        <f t="shared" si="3"/>
        <v>0.25714285714285712</v>
      </c>
      <c r="I158" s="68">
        <f t="shared" si="3"/>
        <v>0.11428571428571428</v>
      </c>
      <c r="J158" s="68">
        <f t="shared" si="3"/>
        <v>8.5714285714285715E-2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35" t="s">
        <v>137</v>
      </c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</row>
    <row r="163" spans="1:19" ht="14.25" customHeight="1" x14ac:dyDescent="0.2"/>
    <row r="164" spans="1:19" ht="18" customHeight="1" x14ac:dyDescent="0.2"/>
    <row r="165" spans="1:19" ht="24" customHeight="1" x14ac:dyDescent="0.2">
      <c r="A165" s="137" t="s">
        <v>128</v>
      </c>
      <c r="B165" s="138" t="s">
        <v>106</v>
      </c>
      <c r="C165" s="138"/>
      <c r="D165" s="138"/>
      <c r="E165" s="138" t="s">
        <v>12</v>
      </c>
      <c r="F165" s="138"/>
      <c r="G165" s="138"/>
      <c r="H165" s="138" t="s">
        <v>13</v>
      </c>
      <c r="I165" s="138"/>
      <c r="J165" s="138"/>
      <c r="K165" s="138" t="s">
        <v>14</v>
      </c>
      <c r="L165" s="138"/>
      <c r="M165" s="138"/>
      <c r="N165" s="74"/>
      <c r="O165" s="139" t="s">
        <v>138</v>
      </c>
      <c r="P165" s="139"/>
      <c r="Q165" s="139"/>
      <c r="R165" s="139" t="s">
        <v>139</v>
      </c>
      <c r="S165" s="139" t="s">
        <v>126</v>
      </c>
    </row>
    <row r="166" spans="1:19" ht="24" customHeight="1" x14ac:dyDescent="0.2">
      <c r="A166" s="137"/>
      <c r="B166" s="75" t="s">
        <v>124</v>
      </c>
      <c r="C166" s="75" t="s">
        <v>125</v>
      </c>
      <c r="D166" s="75" t="s">
        <v>0</v>
      </c>
      <c r="E166" s="75" t="s">
        <v>124</v>
      </c>
      <c r="F166" s="75" t="s">
        <v>125</v>
      </c>
      <c r="G166" s="75" t="s">
        <v>0</v>
      </c>
      <c r="H166" s="75" t="s">
        <v>124</v>
      </c>
      <c r="I166" s="75" t="s">
        <v>125</v>
      </c>
      <c r="J166" s="75" t="s">
        <v>0</v>
      </c>
      <c r="K166" s="75" t="s">
        <v>124</v>
      </c>
      <c r="L166" s="75" t="s">
        <v>125</v>
      </c>
      <c r="M166" s="75" t="s">
        <v>0</v>
      </c>
      <c r="N166" s="74"/>
      <c r="O166" s="139"/>
      <c r="P166" s="139"/>
      <c r="Q166" s="139"/>
      <c r="R166" s="139"/>
      <c r="S166" s="139"/>
    </row>
    <row r="167" spans="1:19" ht="18" customHeight="1" x14ac:dyDescent="0.2">
      <c r="A167" s="57" t="s">
        <v>129</v>
      </c>
      <c r="B167" s="58">
        <v>0</v>
      </c>
      <c r="C167" s="58">
        <v>0</v>
      </c>
      <c r="D167" s="58">
        <f>SUM(B167:C167)</f>
        <v>0</v>
      </c>
      <c r="E167" s="58">
        <v>0</v>
      </c>
      <c r="F167" s="58">
        <v>0</v>
      </c>
      <c r="G167" s="58">
        <f>SUM(E167:F167)</f>
        <v>0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4" t="s">
        <v>106</v>
      </c>
      <c r="P167" s="134"/>
      <c r="Q167" s="134"/>
      <c r="R167" s="76">
        <f>+D175</f>
        <v>1</v>
      </c>
      <c r="S167" s="77">
        <f>+R167/$R$171</f>
        <v>9.5238095238095247E-3</v>
      </c>
    </row>
    <row r="168" spans="1:19" ht="18" customHeight="1" x14ac:dyDescent="0.2">
      <c r="A168" s="60" t="s">
        <v>130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</v>
      </c>
      <c r="F168" s="61">
        <v>1</v>
      </c>
      <c r="G168" s="58">
        <f t="shared" ref="G168:G174" si="5">SUM(E168:F168)</f>
        <v>2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4" t="s">
        <v>12</v>
      </c>
      <c r="P168" s="134"/>
      <c r="Q168" s="134"/>
      <c r="R168" s="76">
        <f>+G175</f>
        <v>82</v>
      </c>
      <c r="S168" s="77">
        <f>+R168/$R$171</f>
        <v>0.78095238095238095</v>
      </c>
    </row>
    <row r="169" spans="1:19" ht="18" customHeight="1" x14ac:dyDescent="0.2">
      <c r="A169" s="60" t="s">
        <v>131</v>
      </c>
      <c r="B169" s="58">
        <v>0</v>
      </c>
      <c r="C169" s="58">
        <v>0</v>
      </c>
      <c r="D169" s="58">
        <f t="shared" si="4"/>
        <v>0</v>
      </c>
      <c r="E169" s="61">
        <v>2</v>
      </c>
      <c r="F169" s="61">
        <v>3</v>
      </c>
      <c r="G169" s="58">
        <f t="shared" si="5"/>
        <v>5</v>
      </c>
      <c r="H169" s="58">
        <v>0</v>
      </c>
      <c r="I169" s="58">
        <v>0</v>
      </c>
      <c r="J169" s="58">
        <f t="shared" si="6"/>
        <v>0</v>
      </c>
      <c r="K169" s="58">
        <v>0</v>
      </c>
      <c r="L169" s="58">
        <v>0</v>
      </c>
      <c r="M169" s="58">
        <f t="shared" si="7"/>
        <v>0</v>
      </c>
      <c r="N169" s="74"/>
      <c r="O169" s="134" t="s">
        <v>13</v>
      </c>
      <c r="P169" s="134"/>
      <c r="Q169" s="134"/>
      <c r="R169" s="76">
        <f>+J175</f>
        <v>22</v>
      </c>
      <c r="S169" s="77">
        <f>+R169/$R$171</f>
        <v>0.20952380952380953</v>
      </c>
    </row>
    <row r="170" spans="1:19" ht="18" customHeight="1" x14ac:dyDescent="0.2">
      <c r="A170" s="60" t="s">
        <v>132</v>
      </c>
      <c r="B170" s="58">
        <v>0</v>
      </c>
      <c r="C170" s="58">
        <v>0</v>
      </c>
      <c r="D170" s="58">
        <f t="shared" si="4"/>
        <v>0</v>
      </c>
      <c r="E170" s="61">
        <v>11</v>
      </c>
      <c r="F170" s="61">
        <v>5</v>
      </c>
      <c r="G170" s="58">
        <f t="shared" si="5"/>
        <v>16</v>
      </c>
      <c r="H170" s="58">
        <v>7</v>
      </c>
      <c r="I170" s="58">
        <v>0</v>
      </c>
      <c r="J170" s="58">
        <f t="shared" si="6"/>
        <v>7</v>
      </c>
      <c r="K170" s="58">
        <v>0</v>
      </c>
      <c r="L170" s="58">
        <v>0</v>
      </c>
      <c r="M170" s="58">
        <f t="shared" si="7"/>
        <v>0</v>
      </c>
      <c r="N170" s="74"/>
      <c r="O170" s="134" t="s">
        <v>14</v>
      </c>
      <c r="P170" s="134"/>
      <c r="Q170" s="134"/>
      <c r="R170" s="116">
        <f>+M175</f>
        <v>0</v>
      </c>
      <c r="S170" s="78">
        <f>+R170/$R$171</f>
        <v>0</v>
      </c>
    </row>
    <row r="171" spans="1:19" ht="18" customHeight="1" x14ac:dyDescent="0.25">
      <c r="A171" s="60" t="s">
        <v>133</v>
      </c>
      <c r="B171" s="58">
        <v>0</v>
      </c>
      <c r="C171" s="58">
        <v>0</v>
      </c>
      <c r="D171" s="58">
        <f t="shared" si="4"/>
        <v>0</v>
      </c>
      <c r="E171" s="61">
        <v>15</v>
      </c>
      <c r="F171" s="61">
        <v>5</v>
      </c>
      <c r="G171" s="58">
        <f t="shared" si="5"/>
        <v>20</v>
      </c>
      <c r="H171" s="58">
        <v>7</v>
      </c>
      <c r="I171" s="58">
        <v>0</v>
      </c>
      <c r="J171" s="58">
        <f t="shared" si="6"/>
        <v>7</v>
      </c>
      <c r="K171" s="58">
        <v>0</v>
      </c>
      <c r="L171" s="58">
        <v>0</v>
      </c>
      <c r="M171" s="58">
        <f t="shared" si="7"/>
        <v>0</v>
      </c>
      <c r="N171" s="74"/>
      <c r="O171" s="141" t="s">
        <v>0</v>
      </c>
      <c r="P171" s="141"/>
      <c r="Q171" s="141"/>
      <c r="R171" s="79">
        <f>SUM(R167:R170)</f>
        <v>105</v>
      </c>
      <c r="S171" s="80">
        <v>1</v>
      </c>
    </row>
    <row r="172" spans="1:19" ht="18" customHeight="1" x14ac:dyDescent="0.2">
      <c r="A172" s="60" t="s">
        <v>134</v>
      </c>
      <c r="B172" s="58">
        <v>0</v>
      </c>
      <c r="C172" s="58">
        <v>0</v>
      </c>
      <c r="D172" s="58">
        <f t="shared" si="4"/>
        <v>0</v>
      </c>
      <c r="E172" s="61">
        <v>20</v>
      </c>
      <c r="F172" s="61">
        <v>2</v>
      </c>
      <c r="G172" s="58">
        <f t="shared" si="5"/>
        <v>22</v>
      </c>
      <c r="H172" s="58">
        <v>4</v>
      </c>
      <c r="I172" s="58">
        <v>1</v>
      </c>
      <c r="J172" s="58">
        <f t="shared" si="6"/>
        <v>5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135</v>
      </c>
      <c r="B173" s="58">
        <v>0</v>
      </c>
      <c r="C173" s="58">
        <v>0</v>
      </c>
      <c r="D173" s="58">
        <f t="shared" si="4"/>
        <v>0</v>
      </c>
      <c r="E173" s="61">
        <v>7</v>
      </c>
      <c r="F173" s="61">
        <v>4</v>
      </c>
      <c r="G173" s="58">
        <f t="shared" si="5"/>
        <v>11</v>
      </c>
      <c r="H173" s="58">
        <v>1</v>
      </c>
      <c r="I173" s="58">
        <v>0</v>
      </c>
      <c r="J173" s="58">
        <f t="shared" si="6"/>
        <v>1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0" customFormat="1" ht="18" customHeight="1" x14ac:dyDescent="0.25">
      <c r="A174" s="62" t="s">
        <v>136</v>
      </c>
      <c r="B174" s="109">
        <v>1</v>
      </c>
      <c r="C174" s="109">
        <v>0</v>
      </c>
      <c r="D174" s="109">
        <f t="shared" si="4"/>
        <v>1</v>
      </c>
      <c r="E174" s="63">
        <v>5</v>
      </c>
      <c r="F174" s="63">
        <v>1</v>
      </c>
      <c r="G174" s="109">
        <f t="shared" si="5"/>
        <v>6</v>
      </c>
      <c r="H174" s="109">
        <v>2</v>
      </c>
      <c r="I174" s="109">
        <v>0</v>
      </c>
      <c r="J174" s="109">
        <f t="shared" si="6"/>
        <v>2</v>
      </c>
      <c r="K174" s="109">
        <v>0</v>
      </c>
      <c r="L174" s="109">
        <v>0</v>
      </c>
      <c r="M174" s="109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1</v>
      </c>
      <c r="C175" s="65">
        <f t="shared" ref="C175:M175" si="8">SUM(C167:C174)</f>
        <v>0</v>
      </c>
      <c r="D175" s="65">
        <f t="shared" si="8"/>
        <v>1</v>
      </c>
      <c r="E175" s="65">
        <f t="shared" si="8"/>
        <v>61</v>
      </c>
      <c r="F175" s="65">
        <f t="shared" si="8"/>
        <v>21</v>
      </c>
      <c r="G175" s="65">
        <f t="shared" si="8"/>
        <v>82</v>
      </c>
      <c r="H175" s="65">
        <f t="shared" si="8"/>
        <v>21</v>
      </c>
      <c r="I175" s="65">
        <f t="shared" si="8"/>
        <v>1</v>
      </c>
      <c r="J175" s="65">
        <f t="shared" si="8"/>
        <v>22</v>
      </c>
      <c r="K175" s="65">
        <f t="shared" si="8"/>
        <v>0</v>
      </c>
      <c r="L175" s="65">
        <f t="shared" si="8"/>
        <v>0</v>
      </c>
      <c r="M175" s="65">
        <f t="shared" si="8"/>
        <v>0</v>
      </c>
      <c r="O175" s="83"/>
      <c r="P175" s="83"/>
      <c r="Q175" s="83"/>
      <c r="R175" s="84"/>
      <c r="S175" s="85"/>
    </row>
    <row r="176" spans="1:19" ht="60" customHeight="1" x14ac:dyDescent="0.2"/>
    <row r="177" spans="1:21" ht="25.5" customHeight="1" x14ac:dyDescent="0.2">
      <c r="A177" s="142" t="s">
        <v>140</v>
      </c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4"/>
    </row>
    <row r="178" spans="1:21" ht="15" customHeight="1" x14ac:dyDescent="0.2"/>
    <row r="179" spans="1:21" ht="15" customHeight="1" x14ac:dyDescent="0.2">
      <c r="A179" s="137" t="s">
        <v>141</v>
      </c>
      <c r="B179" s="137"/>
      <c r="C179" s="137"/>
      <c r="D179" s="145"/>
      <c r="E179" s="137" t="s">
        <v>138</v>
      </c>
      <c r="F179" s="137"/>
      <c r="G179" s="137"/>
      <c r="H179" s="137"/>
      <c r="I179" s="146" t="s">
        <v>0</v>
      </c>
      <c r="U179" s="119"/>
    </row>
    <row r="180" spans="1:21" ht="21.75" customHeight="1" x14ac:dyDescent="0.2">
      <c r="A180" s="137"/>
      <c r="B180" s="137"/>
      <c r="C180" s="137"/>
      <c r="D180" s="145"/>
      <c r="E180" s="147" t="s">
        <v>142</v>
      </c>
      <c r="F180" s="148" t="s">
        <v>12</v>
      </c>
      <c r="G180" s="148" t="s">
        <v>13</v>
      </c>
      <c r="H180" s="150" t="s">
        <v>14</v>
      </c>
      <c r="I180" s="146"/>
      <c r="J180" s="151"/>
      <c r="K180" s="86"/>
      <c r="L180" s="86"/>
      <c r="U180" s="119"/>
    </row>
    <row r="181" spans="1:21" ht="21.75" customHeight="1" x14ac:dyDescent="0.2">
      <c r="A181" s="137"/>
      <c r="B181" s="137"/>
      <c r="C181" s="137"/>
      <c r="D181" s="145"/>
      <c r="E181" s="145"/>
      <c r="F181" s="149"/>
      <c r="G181" s="149"/>
      <c r="H181" s="146"/>
      <c r="I181" s="146"/>
      <c r="J181" s="151"/>
      <c r="K181" s="87"/>
      <c r="L181" s="87"/>
      <c r="U181" s="119"/>
    </row>
    <row r="182" spans="1:21" ht="18" customHeight="1" x14ac:dyDescent="0.2">
      <c r="A182" s="88" t="s">
        <v>143</v>
      </c>
      <c r="B182" s="152" t="s">
        <v>144</v>
      </c>
      <c r="C182" s="152"/>
      <c r="D182" s="152"/>
      <c r="E182" s="89">
        <v>0</v>
      </c>
      <c r="F182" s="89">
        <v>8</v>
      </c>
      <c r="G182" s="89">
        <v>1</v>
      </c>
      <c r="H182" s="89">
        <v>0</v>
      </c>
      <c r="I182" s="89">
        <f t="shared" ref="I182:I192" si="9">SUM(E182:H182)</f>
        <v>9</v>
      </c>
      <c r="J182" s="59"/>
      <c r="K182" s="59"/>
      <c r="L182" s="59"/>
      <c r="U182" s="119"/>
    </row>
    <row r="183" spans="1:21" ht="18" customHeight="1" x14ac:dyDescent="0.2">
      <c r="A183" s="90" t="s">
        <v>145</v>
      </c>
      <c r="B183" s="140" t="s">
        <v>146</v>
      </c>
      <c r="C183" s="140"/>
      <c r="D183" s="140"/>
      <c r="E183" s="89">
        <v>0</v>
      </c>
      <c r="F183" s="89">
        <v>0</v>
      </c>
      <c r="G183" s="89">
        <v>0</v>
      </c>
      <c r="H183" s="89">
        <v>0</v>
      </c>
      <c r="I183" s="89">
        <f t="shared" si="9"/>
        <v>0</v>
      </c>
      <c r="J183" s="59"/>
      <c r="K183" s="59"/>
      <c r="L183" s="59"/>
      <c r="U183" s="119"/>
    </row>
    <row r="184" spans="1:21" ht="18" customHeight="1" x14ac:dyDescent="0.2">
      <c r="A184" s="90" t="s">
        <v>147</v>
      </c>
      <c r="B184" s="140" t="s">
        <v>148</v>
      </c>
      <c r="C184" s="140"/>
      <c r="D184" s="140"/>
      <c r="E184" s="89">
        <v>0</v>
      </c>
      <c r="F184" s="89">
        <v>73</v>
      </c>
      <c r="G184" s="89">
        <v>21</v>
      </c>
      <c r="H184" s="89">
        <v>0</v>
      </c>
      <c r="I184" s="89">
        <f t="shared" si="9"/>
        <v>94</v>
      </c>
      <c r="J184" s="59"/>
      <c r="K184" s="59"/>
      <c r="L184" s="59"/>
      <c r="U184" s="119"/>
    </row>
    <row r="185" spans="1:21" ht="18" customHeight="1" x14ac:dyDescent="0.2">
      <c r="A185" s="90" t="s">
        <v>149</v>
      </c>
      <c r="B185" s="140" t="s">
        <v>150</v>
      </c>
      <c r="C185" s="140"/>
      <c r="D185" s="140"/>
      <c r="E185" s="89">
        <v>0</v>
      </c>
      <c r="F185" s="89">
        <v>0</v>
      </c>
      <c r="G185" s="89">
        <v>0</v>
      </c>
      <c r="H185" s="89">
        <v>0</v>
      </c>
      <c r="I185" s="89">
        <f t="shared" si="9"/>
        <v>0</v>
      </c>
      <c r="J185" s="59"/>
      <c r="K185" s="59"/>
      <c r="L185" s="59"/>
      <c r="U185" s="119"/>
    </row>
    <row r="186" spans="1:21" ht="18" customHeight="1" x14ac:dyDescent="0.2">
      <c r="A186" s="90" t="s">
        <v>151</v>
      </c>
      <c r="B186" s="140" t="s">
        <v>152</v>
      </c>
      <c r="C186" s="140"/>
      <c r="D186" s="140"/>
      <c r="E186" s="89">
        <v>0</v>
      </c>
      <c r="F186" s="89">
        <v>0</v>
      </c>
      <c r="G186" s="89">
        <v>0</v>
      </c>
      <c r="H186" s="89">
        <v>0</v>
      </c>
      <c r="I186" s="89">
        <f t="shared" si="9"/>
        <v>0</v>
      </c>
      <c r="J186" s="59"/>
      <c r="K186" s="59"/>
      <c r="L186" s="59"/>
      <c r="U186" s="119"/>
    </row>
    <row r="187" spans="1:21" ht="18" customHeight="1" x14ac:dyDescent="0.2">
      <c r="A187" s="90" t="s">
        <v>153</v>
      </c>
      <c r="B187" s="140" t="s">
        <v>154</v>
      </c>
      <c r="C187" s="140"/>
      <c r="D187" s="140"/>
      <c r="E187" s="89">
        <v>0</v>
      </c>
      <c r="F187" s="89">
        <v>1</v>
      </c>
      <c r="G187" s="89">
        <v>0</v>
      </c>
      <c r="H187" s="89">
        <v>0</v>
      </c>
      <c r="I187" s="89">
        <f t="shared" si="9"/>
        <v>1</v>
      </c>
      <c r="J187" s="59"/>
      <c r="K187" s="59"/>
      <c r="L187" s="59"/>
      <c r="U187" s="119"/>
    </row>
    <row r="188" spans="1:21" ht="18" customHeight="1" x14ac:dyDescent="0.2">
      <c r="A188" s="90" t="s">
        <v>155</v>
      </c>
      <c r="B188" s="140" t="s">
        <v>156</v>
      </c>
      <c r="C188" s="140"/>
      <c r="D188" s="140"/>
      <c r="E188" s="89">
        <v>0</v>
      </c>
      <c r="F188" s="89">
        <v>0</v>
      </c>
      <c r="G188" s="89">
        <v>0</v>
      </c>
      <c r="H188" s="89">
        <v>0</v>
      </c>
      <c r="I188" s="89">
        <f t="shared" si="9"/>
        <v>0</v>
      </c>
      <c r="J188" s="59"/>
      <c r="K188" s="59"/>
      <c r="L188" s="59"/>
      <c r="U188" s="119"/>
    </row>
    <row r="189" spans="1:21" ht="18" customHeight="1" x14ac:dyDescent="0.2">
      <c r="A189" s="90" t="s">
        <v>157</v>
      </c>
      <c r="B189" s="140" t="s">
        <v>158</v>
      </c>
      <c r="C189" s="140"/>
      <c r="D189" s="140"/>
      <c r="E189" s="89">
        <v>0</v>
      </c>
      <c r="F189" s="89">
        <v>0</v>
      </c>
      <c r="G189" s="89">
        <v>0</v>
      </c>
      <c r="H189" s="89">
        <v>0</v>
      </c>
      <c r="I189" s="89">
        <f t="shared" si="9"/>
        <v>0</v>
      </c>
      <c r="J189" s="59"/>
      <c r="K189" s="59"/>
      <c r="L189" s="59"/>
      <c r="U189" s="119"/>
    </row>
    <row r="190" spans="1:21" ht="18" customHeight="1" x14ac:dyDescent="0.2">
      <c r="A190" s="90" t="s">
        <v>159</v>
      </c>
      <c r="B190" s="140" t="s">
        <v>160</v>
      </c>
      <c r="C190" s="140"/>
      <c r="D190" s="140"/>
      <c r="E190" s="89">
        <v>1</v>
      </c>
      <c r="F190" s="89">
        <v>0</v>
      </c>
      <c r="G190" s="89">
        <v>0</v>
      </c>
      <c r="H190" s="89">
        <v>0</v>
      </c>
      <c r="I190" s="89">
        <f t="shared" si="9"/>
        <v>1</v>
      </c>
      <c r="J190" s="59"/>
      <c r="K190" s="59"/>
      <c r="L190" s="59"/>
      <c r="U190" s="119"/>
    </row>
    <row r="191" spans="1:21" ht="18" customHeight="1" x14ac:dyDescent="0.2">
      <c r="A191" s="90" t="s">
        <v>161</v>
      </c>
      <c r="B191" s="140" t="s">
        <v>162</v>
      </c>
      <c r="C191" s="140"/>
      <c r="D191" s="140"/>
      <c r="E191" s="89">
        <v>0</v>
      </c>
      <c r="F191" s="89">
        <v>0</v>
      </c>
      <c r="G191" s="89">
        <v>0</v>
      </c>
      <c r="H191" s="89">
        <v>0</v>
      </c>
      <c r="I191" s="89">
        <f t="shared" si="9"/>
        <v>0</v>
      </c>
      <c r="J191" s="59"/>
      <c r="K191" s="59"/>
      <c r="L191" s="59"/>
      <c r="U191" s="119"/>
    </row>
    <row r="192" spans="1:21" s="110" customFormat="1" ht="18" customHeight="1" x14ac:dyDescent="0.2">
      <c r="A192" s="91" t="s">
        <v>163</v>
      </c>
      <c r="B192" s="156" t="s">
        <v>164</v>
      </c>
      <c r="C192" s="156"/>
      <c r="D192" s="156"/>
      <c r="E192" s="92">
        <v>0</v>
      </c>
      <c r="F192" s="92">
        <v>0</v>
      </c>
      <c r="G192" s="92">
        <v>0</v>
      </c>
      <c r="H192" s="92">
        <v>0</v>
      </c>
      <c r="I192" s="92">
        <f t="shared" si="9"/>
        <v>0</v>
      </c>
      <c r="J192" s="59"/>
      <c r="K192" s="59"/>
      <c r="L192" s="59"/>
      <c r="U192" s="119"/>
    </row>
    <row r="193" spans="1:21" s="114" customFormat="1" ht="18" customHeight="1" x14ac:dyDescent="0.2">
      <c r="A193" s="153" t="s">
        <v>0</v>
      </c>
      <c r="B193" s="153"/>
      <c r="C193" s="153"/>
      <c r="D193" s="153"/>
      <c r="E193" s="115">
        <f>SUM(E182:E192)</f>
        <v>1</v>
      </c>
      <c r="F193" s="115">
        <f>SUM(F182:F192)</f>
        <v>82</v>
      </c>
      <c r="G193" s="115">
        <f>SUM(G182:G192)</f>
        <v>22</v>
      </c>
      <c r="H193" s="115">
        <f>SUM(H182:H192)</f>
        <v>0</v>
      </c>
      <c r="I193" s="115">
        <f>+SUM(I182:I192)</f>
        <v>105</v>
      </c>
      <c r="J193" s="113"/>
      <c r="K193" s="113"/>
      <c r="L193" s="113"/>
      <c r="U193" s="119"/>
    </row>
    <row r="194" spans="1:21" ht="15.75" customHeight="1" x14ac:dyDescent="0.2"/>
    <row r="196" spans="1:21" x14ac:dyDescent="0.2">
      <c r="R196" s="93"/>
      <c r="S196" s="94"/>
    </row>
    <row r="197" spans="1:21" ht="36.75" customHeight="1" x14ac:dyDescent="0.2"/>
    <row r="198" spans="1:21" ht="26.25" customHeight="1" x14ac:dyDescent="0.2">
      <c r="A198" s="154" t="s">
        <v>166</v>
      </c>
      <c r="B198" s="155"/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</row>
    <row r="200" spans="1:21" ht="15" x14ac:dyDescent="0.2">
      <c r="A200" s="95" t="s">
        <v>123</v>
      </c>
      <c r="B200" s="118">
        <v>2018</v>
      </c>
      <c r="C200" s="118">
        <v>2019</v>
      </c>
      <c r="D200" s="117" t="s">
        <v>165</v>
      </c>
    </row>
    <row r="201" spans="1:21" ht="14.25" x14ac:dyDescent="0.2">
      <c r="A201" s="57" t="s">
        <v>1</v>
      </c>
      <c r="B201" s="96">
        <v>40</v>
      </c>
      <c r="C201" s="96">
        <v>28</v>
      </c>
      <c r="D201" s="97">
        <f t="shared" ref="D201:D213" si="10">C201/B201-1</f>
        <v>-0.30000000000000004</v>
      </c>
    </row>
    <row r="202" spans="1:21" ht="14.25" x14ac:dyDescent="0.2">
      <c r="A202" s="60" t="s">
        <v>2</v>
      </c>
      <c r="B202" s="98">
        <v>31</v>
      </c>
      <c r="C202" s="98">
        <v>21</v>
      </c>
      <c r="D202" s="97">
        <f t="shared" si="10"/>
        <v>-0.32258064516129037</v>
      </c>
    </row>
    <row r="203" spans="1:21" ht="14.25" x14ac:dyDescent="0.2">
      <c r="A203" s="60" t="s">
        <v>3</v>
      </c>
      <c r="B203" s="98">
        <v>55</v>
      </c>
      <c r="C203" s="98">
        <v>27</v>
      </c>
      <c r="D203" s="97">
        <f t="shared" si="10"/>
        <v>-0.50909090909090904</v>
      </c>
    </row>
    <row r="204" spans="1:21" ht="14.25" x14ac:dyDescent="0.2">
      <c r="A204" s="60" t="s">
        <v>4</v>
      </c>
      <c r="B204" s="98">
        <v>43</v>
      </c>
      <c r="C204" s="98">
        <v>29</v>
      </c>
      <c r="D204" s="97">
        <f t="shared" si="10"/>
        <v>-0.32558139534883723</v>
      </c>
    </row>
    <row r="205" spans="1:21" ht="14.25" hidden="1" x14ac:dyDescent="0.2">
      <c r="A205" s="60" t="s">
        <v>5</v>
      </c>
      <c r="B205" s="98"/>
      <c r="C205" s="98"/>
      <c r="D205" s="97" t="e">
        <f t="shared" si="10"/>
        <v>#DIV/0!</v>
      </c>
    </row>
    <row r="206" spans="1:21" ht="14.25" hidden="1" x14ac:dyDescent="0.2">
      <c r="A206" s="60" t="s">
        <v>6</v>
      </c>
      <c r="B206" s="98"/>
      <c r="C206" s="99"/>
      <c r="D206" s="97" t="e">
        <f t="shared" si="10"/>
        <v>#DIV/0!</v>
      </c>
    </row>
    <row r="207" spans="1:21" ht="14.25" hidden="1" x14ac:dyDescent="0.2">
      <c r="A207" s="60" t="s">
        <v>7</v>
      </c>
      <c r="B207" s="98"/>
      <c r="C207" s="99"/>
      <c r="D207" s="97" t="e">
        <f t="shared" si="10"/>
        <v>#DIV/0!</v>
      </c>
    </row>
    <row r="208" spans="1:21" ht="14.25" hidden="1" x14ac:dyDescent="0.2">
      <c r="A208" s="60" t="s">
        <v>8</v>
      </c>
      <c r="B208" s="98"/>
      <c r="C208" s="99"/>
      <c r="D208" s="97" t="e">
        <f t="shared" si="10"/>
        <v>#DIV/0!</v>
      </c>
    </row>
    <row r="209" spans="1:4" ht="14.25" hidden="1" x14ac:dyDescent="0.2">
      <c r="A209" s="60" t="s">
        <v>107</v>
      </c>
      <c r="B209" s="98"/>
      <c r="C209" s="99"/>
      <c r="D209" s="97" t="e">
        <f t="shared" si="10"/>
        <v>#DIV/0!</v>
      </c>
    </row>
    <row r="210" spans="1:4" ht="14.25" hidden="1" x14ac:dyDescent="0.2">
      <c r="A210" s="60" t="s">
        <v>9</v>
      </c>
      <c r="B210" s="98"/>
      <c r="C210" s="99"/>
      <c r="D210" s="97" t="e">
        <f t="shared" si="10"/>
        <v>#DIV/0!</v>
      </c>
    </row>
    <row r="211" spans="1:4" ht="15" hidden="1" x14ac:dyDescent="0.2">
      <c r="A211" s="60" t="s">
        <v>10</v>
      </c>
      <c r="B211" s="98"/>
      <c r="C211" s="61"/>
      <c r="D211" s="97" t="e">
        <f t="shared" si="10"/>
        <v>#DIV/0!</v>
      </c>
    </row>
    <row r="212" spans="1:4" ht="15" hidden="1" x14ac:dyDescent="0.2">
      <c r="A212" s="100" t="s">
        <v>11</v>
      </c>
      <c r="B212" s="101"/>
      <c r="C212" s="102"/>
      <c r="D212" s="103" t="e">
        <f t="shared" si="10"/>
        <v>#DIV/0!</v>
      </c>
    </row>
    <row r="213" spans="1:4" ht="15" x14ac:dyDescent="0.25">
      <c r="A213" s="65" t="s">
        <v>0</v>
      </c>
      <c r="B213" s="65">
        <f>SUM(B201:B212)</f>
        <v>169</v>
      </c>
      <c r="C213" s="65">
        <f>SUM(C201:C212)</f>
        <v>105</v>
      </c>
      <c r="D213" s="104">
        <f t="shared" si="10"/>
        <v>-0.37869822485207105</v>
      </c>
    </row>
    <row r="216" spans="1:4" x14ac:dyDescent="0.2">
      <c r="A216" s="105" t="s">
        <v>105</v>
      </c>
    </row>
    <row r="217" spans="1:4" x14ac:dyDescent="0.2">
      <c r="A217" s="73" t="s">
        <v>103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2019-05-16T14:20:43Z</dcterms:modified>
</cp:coreProperties>
</file>