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ml.chartshapes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ml.chartshapes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1. CELESTE\2.1 Estadísticas OTI\DICIEMBRE ESTADISTICAS\Boletines y Resúmenes Estadísticos\"/>
    </mc:Choice>
  </mc:AlternateContent>
  <bookViews>
    <workbookView xWindow="-105" yWindow="-105" windowWidth="23250" windowHeight="12570" tabRatio="816"/>
  </bookViews>
  <sheets>
    <sheet name="RITA" sheetId="13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_xlnm._FilterDatabase" localSheetId="0" hidden="1">RITA!$A$180:$L$193</definedName>
    <definedName name="A">#REF!</definedName>
    <definedName name="AAA">[1]Casos!#REF!</definedName>
    <definedName name="aaaaaa">#REF!</definedName>
    <definedName name="AB">#REF!</definedName>
    <definedName name="ABAN">#REF!</definedName>
    <definedName name="ABANCAY">#REF!</definedName>
    <definedName name="AMES">'[2]Base 2012'!$E$1</definedName>
    <definedName name="AÑO">#REF!</definedName>
    <definedName name="AÑOS">#REF!</definedName>
    <definedName name="_xlnm.Print_Area" localSheetId="0">RITA!$A$116:$S$220</definedName>
    <definedName name="AUTORIA">#REF!</definedName>
    <definedName name="CEM">#REF!</definedName>
    <definedName name="conocimiento_caso">#REF!</definedName>
    <definedName name="D">#REF!</definedName>
    <definedName name="DDD">[1]Casos!#REF!</definedName>
    <definedName name="DE">#REF!</definedName>
    <definedName name="DEPA">#REF!</definedName>
    <definedName name="dia">#REF!</definedName>
    <definedName name="DIST" localSheetId="0">[3]Casos!#REF!</definedName>
    <definedName name="DIST">[4]Casos!#REF!</definedName>
    <definedName name="DISTRITO">#REF!</definedName>
    <definedName name="DPTO" localSheetId="0">[3]Casos!#REF!</definedName>
    <definedName name="DPTO">[4]Casos!#REF!</definedName>
    <definedName name="DR">#REF!</definedName>
    <definedName name="dsadadssaas">[5]Casos!#REF!</definedName>
    <definedName name="E">#REF!</definedName>
    <definedName name="EEE">[1]Casos!#REF!</definedName>
    <definedName name="GÉNERO">#REF!</definedName>
    <definedName name="genero1">#REF!</definedName>
    <definedName name="GENRO">#REF!</definedName>
    <definedName name="GENRO21">#REF!</definedName>
    <definedName name="GGGGG">'[6]Base 2012'!$B$1</definedName>
    <definedName name="GGGGGGGGGG">'[6]Base 2012'!$D$1</definedName>
    <definedName name="GRADO">#REF!</definedName>
    <definedName name="HIJOS">#REF!</definedName>
    <definedName name="HOMICIDIO">#REF!</definedName>
    <definedName name="HOMICIDIO1">#REF!</definedName>
    <definedName name="J" localSheetId="0">[7]Casos!#REF!</definedName>
    <definedName name="J">[8]Casos!#REF!</definedName>
    <definedName name="JULIO" localSheetId="0">[4]Casos!#REF!</definedName>
    <definedName name="JULIO">[4]Casos!#REF!</definedName>
    <definedName name="LABOR">#REF!</definedName>
    <definedName name="LUGAR">#REF!</definedName>
    <definedName name="Marca_temporal">#REF!</definedName>
    <definedName name="MEDIDAS">#REF!</definedName>
    <definedName name="Mes">[9]Participantes!#REF!</definedName>
    <definedName name="N">#REF!</definedName>
    <definedName name="NDDDSFDSF">#REF!</definedName>
    <definedName name="Nro_de_oficio">#REF!</definedName>
    <definedName name="OK">#REF!</definedName>
    <definedName name="PROV" localSheetId="0">[3]Casos!#REF!</definedName>
    <definedName name="PROV">[4]Casos!#REF!</definedName>
    <definedName name="PROVINCIA">#REF!</definedName>
    <definedName name="RESPUESTA">#REF!</definedName>
    <definedName name="RITA">[1]Casos!#REF!</definedName>
    <definedName name="S">#REF!</definedName>
    <definedName name="SEXO">#REF!</definedName>
    <definedName name="SITUACION">#REF!</definedName>
    <definedName name="SS">#REF!</definedName>
    <definedName name="SSS">[5]Casos!#REF!</definedName>
    <definedName name="SSSS">#REF!</definedName>
    <definedName name="SSSSSSS">#REF!</definedName>
    <definedName name="SSSSSSSSSS">'[10]Base 2012'!$E$1</definedName>
    <definedName name="SSSSSSSSSSS">#REF!</definedName>
    <definedName name="SSSSSSSSSSSSSS">#REF!</definedName>
    <definedName name="SSSSSSSSSSSSSSSSSS">#REF!</definedName>
    <definedName name="SSSSSSSSSSSSSSSSSSSSSSSSSSSSSS">#REF!</definedName>
    <definedName name="Tabla1">#REF!</definedName>
    <definedName name="Tentativa">#REF!</definedName>
    <definedName name="_xlnm.Print_Titles" localSheetId="0">RITA!$116:$120</definedName>
    <definedName name="VINCULO">#REF!</definedName>
    <definedName name="VINCULO_A">#REF!</definedName>
    <definedName name="XX">[11]Casos!#REF!</definedName>
    <definedName name="ZONA" localSheetId="0">[3]Casos!#REF!</definedName>
    <definedName name="ZONA">[4]Casos!#REF!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56" i="13" l="1"/>
  <c r="B136" i="13"/>
  <c r="C213" i="13"/>
  <c r="B213" i="13"/>
  <c r="D210" i="13"/>
  <c r="D206" i="13"/>
  <c r="D205" i="13"/>
  <c r="D204" i="13"/>
  <c r="D203" i="13"/>
  <c r="D202" i="13"/>
  <c r="D201" i="13"/>
  <c r="H193" i="13"/>
  <c r="G193" i="13"/>
  <c r="F193" i="13"/>
  <c r="E193" i="13"/>
  <c r="I192" i="13"/>
  <c r="I191" i="13"/>
  <c r="I190" i="13"/>
  <c r="I189" i="13"/>
  <c r="I188" i="13"/>
  <c r="I187" i="13"/>
  <c r="I186" i="13"/>
  <c r="I185" i="13"/>
  <c r="I184" i="13"/>
  <c r="I183" i="13"/>
  <c r="I182" i="13"/>
  <c r="I193" i="13" s="1"/>
  <c r="L175" i="13"/>
  <c r="K175" i="13"/>
  <c r="I175" i="13"/>
  <c r="H175" i="13"/>
  <c r="F175" i="13"/>
  <c r="E175" i="13"/>
  <c r="C175" i="13"/>
  <c r="B175" i="13"/>
  <c r="M174" i="13"/>
  <c r="J174" i="13"/>
  <c r="G174" i="13"/>
  <c r="D174" i="13"/>
  <c r="M173" i="13"/>
  <c r="J173" i="13"/>
  <c r="G173" i="13"/>
  <c r="D173" i="13"/>
  <c r="M172" i="13"/>
  <c r="J172" i="13"/>
  <c r="G172" i="13"/>
  <c r="D172" i="13"/>
  <c r="M171" i="13"/>
  <c r="J171" i="13"/>
  <c r="G171" i="13"/>
  <c r="D171" i="13"/>
  <c r="M170" i="13"/>
  <c r="J170" i="13"/>
  <c r="G170" i="13"/>
  <c r="D170" i="13"/>
  <c r="M169" i="13"/>
  <c r="J169" i="13"/>
  <c r="G169" i="13"/>
  <c r="D169" i="13"/>
  <c r="M168" i="13"/>
  <c r="J168" i="13"/>
  <c r="J175" i="13" s="1"/>
  <c r="R169" i="13" s="1"/>
  <c r="G168" i="13"/>
  <c r="D168" i="13"/>
  <c r="M167" i="13"/>
  <c r="M175" i="13" s="1"/>
  <c r="R170" i="13" s="1"/>
  <c r="J167" i="13"/>
  <c r="G167" i="13"/>
  <c r="G175" i="13" s="1"/>
  <c r="R168" i="13" s="1"/>
  <c r="D167" i="13"/>
  <c r="D175" i="13" s="1"/>
  <c r="R167" i="13" s="1"/>
  <c r="J157" i="13"/>
  <c r="I157" i="13"/>
  <c r="H157" i="13"/>
  <c r="G157" i="13"/>
  <c r="F157" i="13"/>
  <c r="E157" i="13"/>
  <c r="D157" i="13"/>
  <c r="C157" i="13"/>
  <c r="B155" i="13"/>
  <c r="B154" i="13"/>
  <c r="B153" i="13"/>
  <c r="B152" i="13"/>
  <c r="B151" i="13"/>
  <c r="B150" i="13"/>
  <c r="B149" i="13"/>
  <c r="B148" i="13"/>
  <c r="B147" i="13"/>
  <c r="B146" i="13"/>
  <c r="B145" i="13"/>
  <c r="D137" i="13"/>
  <c r="C137" i="13"/>
  <c r="B135" i="13"/>
  <c r="B134" i="13"/>
  <c r="B133" i="13"/>
  <c r="B132" i="13"/>
  <c r="B131" i="13"/>
  <c r="B130" i="13"/>
  <c r="B129" i="13"/>
  <c r="B128" i="13"/>
  <c r="B127" i="13"/>
  <c r="B137" i="13" s="1"/>
  <c r="B126" i="13"/>
  <c r="B125" i="13"/>
  <c r="D213" i="13" l="1"/>
  <c r="B157" i="13"/>
  <c r="B158" i="13"/>
  <c r="G158" i="13"/>
  <c r="C158" i="13"/>
  <c r="E158" i="13"/>
  <c r="I158" i="13"/>
  <c r="F158" i="13"/>
  <c r="J158" i="13"/>
  <c r="R171" i="13"/>
  <c r="S167" i="13" s="1"/>
  <c r="D138" i="13"/>
  <c r="C138" i="13"/>
  <c r="B138" i="13"/>
  <c r="D158" i="13"/>
  <c r="H158" i="13"/>
  <c r="S170" i="13" l="1"/>
  <c r="S168" i="13"/>
  <c r="S169" i="13"/>
</calcChain>
</file>

<file path=xl/sharedStrings.xml><?xml version="1.0" encoding="utf-8"?>
<sst xmlns="http://schemas.openxmlformats.org/spreadsheetml/2006/main" count="814" uniqueCount="80">
  <si>
    <t>SERVICIO</t>
  </si>
  <si>
    <t>Sexo</t>
  </si>
  <si>
    <t>VINCULO</t>
  </si>
  <si>
    <t>VIOLACION</t>
  </si>
  <si>
    <t>Fiscalía</t>
  </si>
  <si>
    <t>Otros</t>
  </si>
  <si>
    <t>Ene</t>
  </si>
  <si>
    <t>Feb</t>
  </si>
  <si>
    <t>Mujer</t>
  </si>
  <si>
    <t>Hombre</t>
  </si>
  <si>
    <t>Línea 100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</si>
  <si>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</si>
  <si>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</si>
  <si>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</si>
  <si>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</si>
  <si>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</si>
  <si>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</si>
  <si>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</si>
  <si>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</si>
  <si>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</si>
  <si>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</si>
  <si>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</si>
  <si>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Tipo de Violencia</t>
  </si>
  <si>
    <t>Elaboración: Subunidad de Información, Seguimiento, Evaluación y Gestión del Conocimiento - SISEGC/ AURORA/ MIMP</t>
  </si>
  <si>
    <t>Periodo: Enero - Diciembre, 2020</t>
  </si>
  <si>
    <t xml:space="preserve">Mes </t>
  </si>
  <si>
    <t>Grupo de Edad</t>
  </si>
  <si>
    <t>18-25 años</t>
  </si>
  <si>
    <t>26-35 años</t>
  </si>
  <si>
    <t>36-45 años</t>
  </si>
  <si>
    <t>46-59 años</t>
  </si>
  <si>
    <t>60 + años</t>
  </si>
  <si>
    <t>%</t>
  </si>
  <si>
    <t>Variación %</t>
  </si>
  <si>
    <t>mes</t>
  </si>
  <si>
    <t>tipo_vio</t>
  </si>
  <si>
    <t>ABAND</t>
  </si>
  <si>
    <t>EXPLOT</t>
  </si>
  <si>
    <t>g_edad</t>
  </si>
  <si>
    <t>ATENCION</t>
  </si>
  <si>
    <t>ESTADO_ULTIMA</t>
  </si>
  <si>
    <t>Resumen Estadístico de Casos Derivados por los Centros de Referencia de Lucha contra la Violencia</t>
  </si>
  <si>
    <t>Familiar y Sexual de las Sociedades de Beneficencia Pública y Juntas de Participación Social</t>
  </si>
  <si>
    <t xml:space="preserve"> </t>
  </si>
  <si>
    <t>Número de Casos Derivados por Hechos de Violencia Contra las Mujeres, los Integrantes del grupo Familiar y Personas afectadas por violencia Sexual; según Sexo de la Víctima y Mes</t>
  </si>
  <si>
    <t>Número de Casos Derivados por  Hechos de Violencia Contra las Mujeres, los Integrantes del grupo Familiar y Personas afectadas por violencia Sexual; según Edad de la Víctima y Mes</t>
  </si>
  <si>
    <t>0-5 años</t>
  </si>
  <si>
    <t>6-11 años</t>
  </si>
  <si>
    <t>12-17 años</t>
  </si>
  <si>
    <t>Fuente: Sistema de Registro de Casos Derivados por los Centros de Referencia de Lucha contra la Violencia Familiar y Sexual de las Sociedades de Beneficencia Pública y Juntas de Participación Social</t>
  </si>
  <si>
    <t>Número de Casos Derivados por  Hechos de Violencia Contra las Mujeres, los Integrantes del grupo Familiar y Personas afectadas por violencia Sexual; según Tipo de Violencia, Sexo y Edad de la Víctima</t>
  </si>
  <si>
    <t>Violencia Económica o Patrimonial</t>
  </si>
  <si>
    <t>Violencia Psicológica</t>
  </si>
  <si>
    <t>Violencia Física</t>
  </si>
  <si>
    <t>Violencia Sexual</t>
  </si>
  <si>
    <t>Casos Derivados</t>
  </si>
  <si>
    <t>Número de Casos Derivados por  Hechos de Violencia Contra las Mujeres, los Integrantes del grupo Familiar y Personas afectadas por violencia Sexual; según Tipo de Institución donde se deriva el caso y Tipo de Violencia</t>
  </si>
  <si>
    <t>Tipo de Institución</t>
  </si>
  <si>
    <t>Violencia Económica</t>
  </si>
  <si>
    <t>1.</t>
  </si>
  <si>
    <t>Centro Emergencia Mujer</t>
  </si>
  <si>
    <t>2.</t>
  </si>
  <si>
    <t>Comisaría de la zona</t>
  </si>
  <si>
    <t>3.</t>
  </si>
  <si>
    <t>Casa de refugio</t>
  </si>
  <si>
    <t>4.</t>
  </si>
  <si>
    <t>5.</t>
  </si>
  <si>
    <t>DEMUNA</t>
  </si>
  <si>
    <t>6.</t>
  </si>
  <si>
    <t>7.</t>
  </si>
  <si>
    <t>Modulos básicos justicia/juzgados</t>
  </si>
  <si>
    <t>8.</t>
  </si>
  <si>
    <t>Establecimientos de Salud</t>
  </si>
  <si>
    <t>9.</t>
  </si>
  <si>
    <t>MINJUS</t>
  </si>
  <si>
    <t>10.</t>
  </si>
  <si>
    <t>ONG´s</t>
  </si>
  <si>
    <t>11.</t>
  </si>
  <si>
    <t>Variación porcentual de los casos derivados del año 2020 en relación al año 2019</t>
  </si>
  <si>
    <t>Elaboración: Subunidad de Información, Seguimiento, Evaluación y Gestión del Conocimiento - SISEGC / AURORA / MIMP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</si>
</sst>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_(* #,##0.00_);_(* \(#,##0.00\);_(* &quot;-&quot;??_);_(@_)"/>
  </numFmts>
  <fonts count="26" x14ac:knownFonts="1"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color rgb="FF000000"/>
      <name val="Calibri"/>
      <family val="2"/>
    </font>
    <font>
      <b/>
      <sz val="12"/>
      <color theme="0"/>
      <name val="Arial"/>
      <family val="2"/>
    </font>
    <font>
      <sz val="11"/>
      <color theme="0"/>
      <name val="Arial"/>
      <family val="2"/>
    </font>
    <font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b/>
      <sz val="10"/>
      <color theme="0"/>
      <name val="Arial"/>
      <family val="2"/>
    </font>
    <font>
      <sz val="7"/>
      <name val="Arial Narrow"/>
      <family val="2"/>
    </font>
    <font>
      <b/>
      <sz val="22"/>
      <color theme="0"/>
      <name val="Arial"/>
      <family val="2"/>
    </font>
    <font>
      <sz val="20"/>
      <name val="Arial"/>
      <family val="2"/>
    </font>
    <font>
      <b/>
      <sz val="14"/>
      <color theme="0"/>
      <name val="Arial"/>
      <family val="2"/>
    </font>
    <font>
      <sz val="10"/>
      <color indexed="10"/>
      <name val="Arial"/>
      <family val="2"/>
    </font>
    <font>
      <b/>
      <sz val="12"/>
      <color indexed="9"/>
      <name val="Arial"/>
      <family val="2"/>
    </font>
    <font>
      <b/>
      <sz val="11"/>
      <name val="Arial"/>
      <family val="2"/>
    </font>
    <font>
      <b/>
      <sz val="11"/>
      <name val="Calibri"/>
      <family val="2"/>
      <scheme val="minor"/>
    </font>
    <font>
      <sz val="11"/>
      <color theme="0"/>
      <name val="Calibri Light"/>
      <family val="2"/>
      <scheme val="major"/>
    </font>
    <font>
      <b/>
      <sz val="11"/>
      <color indexed="9"/>
      <name val="Arial"/>
      <family val="2"/>
    </font>
    <font>
      <b/>
      <sz val="14"/>
      <color indexed="9"/>
      <name val="Arial"/>
      <family val="2"/>
    </font>
    <font>
      <sz val="8"/>
      <name val="Calibri"/>
      <family val="2"/>
      <scheme val="minor"/>
    </font>
    <font>
      <sz val="11"/>
      <color indexed="8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41414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theme="8" tint="-0.24994659260841701"/>
      </bottom>
      <diagonal/>
    </border>
    <border>
      <left/>
      <right/>
      <top style="hair">
        <color theme="8" tint="-0.24994659260841701"/>
      </top>
      <bottom style="hair">
        <color theme="8" tint="-0.24994659260841701"/>
      </bottom>
      <diagonal/>
    </border>
    <border>
      <left/>
      <right/>
      <top style="hair">
        <color theme="8" tint="-0.24994659260841701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/>
      <diagonal/>
    </border>
    <border>
      <left/>
      <right/>
      <top style="thin">
        <color theme="0" tint="-4.9989318521683403E-2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/>
      <top style="thin">
        <color theme="0" tint="-4.9989318521683403E-2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theme="0" tint="-4.9989318521683403E-2"/>
      </right>
      <top/>
      <bottom/>
      <diagonal/>
    </border>
    <border>
      <left style="thin">
        <color theme="0" tint="-4.9989318521683403E-2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/>
      <right style="thin">
        <color theme="0" tint="-4.9989318521683403E-2"/>
      </right>
      <top style="thin">
        <color theme="0" tint="-4.9989318521683403E-2"/>
      </top>
      <bottom/>
      <diagonal/>
    </border>
  </borders>
  <cellStyleXfs count="15">
    <xf numFmtId="0" fontId="0" fillId="0" borderId="0"/>
    <xf numFmtId="9" fontId="5" fillId="0" borderId="0" applyFont="0" applyFill="0" applyBorder="0" applyAlignment="0" applyProtection="0"/>
    <xf numFmtId="0" fontId="7" fillId="0" borderId="0" applyBorder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>
      <alignment vertical="center"/>
    </xf>
    <xf numFmtId="165" fontId="5" fillId="0" borderId="0" applyFont="0" applyFill="0" applyBorder="0" applyAlignment="0" applyProtection="0"/>
    <xf numFmtId="0" fontId="5" fillId="0" borderId="0"/>
    <xf numFmtId="9" fontId="2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3" fillId="0" borderId="0"/>
    <xf numFmtId="9" fontId="25" fillId="0" borderId="0" applyFont="0" applyFill="0" applyBorder="0" applyAlignment="0" applyProtection="0"/>
    <xf numFmtId="0" fontId="3" fillId="0" borderId="0"/>
  </cellStyleXfs>
  <cellXfs count="95">
    <xf numFmtId="0" fontId="0" fillId="0" borderId="0" xfId="0"/>
    <xf numFmtId="0" fontId="3" fillId="5" borderId="0" xfId="3" applyFill="1"/>
    <xf numFmtId="0" fontId="13" fillId="5" borderId="1" xfId="3" applyFont="1" applyFill="1" applyBorder="1" applyAlignment="1">
      <alignment horizontal="center" vertical="center" wrapText="1"/>
    </xf>
    <xf numFmtId="0" fontId="13" fillId="5" borderId="0" xfId="3" applyFont="1" applyFill="1" applyAlignment="1">
      <alignment horizontal="center" vertical="center" wrapText="1"/>
    </xf>
    <xf numFmtId="0" fontId="3" fillId="4" borderId="0" xfId="3" applyFill="1"/>
    <xf numFmtId="0" fontId="15" fillId="4" borderId="0" xfId="3" applyFont="1" applyFill="1"/>
    <xf numFmtId="0" fontId="17" fillId="4" borderId="0" xfId="3" applyFont="1" applyFill="1"/>
    <xf numFmtId="0" fontId="2" fillId="4" borderId="0" xfId="3" applyFont="1" applyFill="1"/>
    <xf numFmtId="0" fontId="11" fillId="6" borderId="9" xfId="3" applyFont="1" applyFill="1" applyBorder="1" applyAlignment="1">
      <alignment horizontal="center" vertical="center"/>
    </xf>
    <xf numFmtId="0" fontId="11" fillId="6" borderId="10" xfId="3" applyFont="1" applyFill="1" applyBorder="1" applyAlignment="1">
      <alignment horizontal="center" vertical="center"/>
    </xf>
    <xf numFmtId="0" fontId="19" fillId="5" borderId="0" xfId="3" applyFont="1" applyFill="1" applyAlignment="1">
      <alignment horizontal="center" vertical="center"/>
    </xf>
    <xf numFmtId="0" fontId="1" fillId="3" borderId="5" xfId="3" applyFont="1" applyFill="1" applyBorder="1" applyAlignment="1">
      <alignment vertical="center"/>
    </xf>
    <xf numFmtId="3" fontId="20" fillId="3" borderId="5" xfId="3" applyNumberFormat="1" applyFont="1" applyFill="1" applyBorder="1" applyAlignment="1" applyProtection="1">
      <alignment horizontal="center" vertical="center"/>
      <protection hidden="1"/>
    </xf>
    <xf numFmtId="3" fontId="4" fillId="3" borderId="5" xfId="3" applyNumberFormat="1" applyFont="1" applyFill="1" applyBorder="1" applyAlignment="1" applyProtection="1">
      <alignment horizontal="center" vertical="center"/>
      <protection hidden="1"/>
    </xf>
    <xf numFmtId="3" fontId="1" fillId="5" borderId="0" xfId="3" applyNumberFormat="1" applyFont="1" applyFill="1" applyAlignment="1">
      <alignment horizontal="center"/>
    </xf>
    <xf numFmtId="0" fontId="1" fillId="3" borderId="6" xfId="3" applyFont="1" applyFill="1" applyBorder="1" applyAlignment="1">
      <alignment vertical="center"/>
    </xf>
    <xf numFmtId="3" fontId="4" fillId="3" borderId="6" xfId="3" applyNumberFormat="1" applyFont="1" applyFill="1" applyBorder="1" applyAlignment="1" applyProtection="1">
      <alignment horizontal="center" vertical="center"/>
      <protection hidden="1"/>
    </xf>
    <xf numFmtId="0" fontId="1" fillId="3" borderId="0" xfId="3" applyFont="1" applyFill="1" applyAlignment="1">
      <alignment vertical="center"/>
    </xf>
    <xf numFmtId="0" fontId="4" fillId="3" borderId="0" xfId="3" applyFont="1" applyFill="1" applyAlignment="1">
      <alignment horizontal="center" vertical="center"/>
    </xf>
    <xf numFmtId="0" fontId="11" fillId="7" borderId="0" xfId="3" applyFont="1" applyFill="1"/>
    <xf numFmtId="3" fontId="11" fillId="7" borderId="0" xfId="3" applyNumberFormat="1" applyFont="1" applyFill="1" applyAlignment="1">
      <alignment horizontal="center"/>
    </xf>
    <xf numFmtId="3" fontId="19" fillId="5" borderId="0" xfId="3" applyNumberFormat="1" applyFont="1" applyFill="1" applyAlignment="1">
      <alignment horizontal="center"/>
    </xf>
    <xf numFmtId="0" fontId="19" fillId="2" borderId="12" xfId="3" applyFont="1" applyFill="1" applyBorder="1"/>
    <xf numFmtId="9" fontId="19" fillId="2" borderId="12" xfId="5" applyFont="1" applyFill="1" applyBorder="1" applyAlignment="1">
      <alignment horizontal="center"/>
    </xf>
    <xf numFmtId="9" fontId="19" fillId="5" borderId="0" xfId="5" applyFont="1" applyFill="1" applyBorder="1" applyAlignment="1">
      <alignment horizontal="center"/>
    </xf>
    <xf numFmtId="0" fontId="2" fillId="4" borderId="0" xfId="3" applyFont="1" applyFill="1" applyAlignment="1">
      <alignment horizontal="left"/>
    </xf>
    <xf numFmtId="0" fontId="6" fillId="4" borderId="0" xfId="3" applyFont="1" applyFill="1"/>
    <xf numFmtId="0" fontId="6" fillId="4" borderId="0" xfId="3" applyFont="1" applyFill="1" applyAlignment="1">
      <alignment vertical="center"/>
    </xf>
    <xf numFmtId="0" fontId="3" fillId="2" borderId="0" xfId="3" applyFill="1"/>
    <xf numFmtId="0" fontId="12" fillId="6" borderId="10" xfId="3" applyFont="1" applyFill="1" applyBorder="1" applyAlignment="1">
      <alignment horizontal="center" vertical="center" wrapText="1"/>
    </xf>
    <xf numFmtId="3" fontId="10" fillId="2" borderId="0" xfId="3" applyNumberFormat="1" applyFont="1" applyFill="1" applyAlignment="1" applyProtection="1">
      <alignment horizontal="center" vertical="center"/>
      <protection hidden="1"/>
    </xf>
    <xf numFmtId="9" fontId="21" fillId="2" borderId="0" xfId="5" applyFont="1" applyFill="1" applyBorder="1" applyAlignment="1">
      <alignment horizontal="center" vertical="center"/>
    </xf>
    <xf numFmtId="0" fontId="9" fillId="2" borderId="0" xfId="3" applyFont="1" applyFill="1" applyAlignment="1">
      <alignment horizontal="center" vertical="center"/>
    </xf>
    <xf numFmtId="9" fontId="21" fillId="2" borderId="0" xfId="1" applyFont="1" applyFill="1" applyBorder="1" applyAlignment="1">
      <alignment horizontal="center" vertical="center"/>
    </xf>
    <xf numFmtId="3" fontId="11" fillId="2" borderId="0" xfId="3" applyNumberFormat="1" applyFont="1" applyFill="1" applyAlignment="1">
      <alignment horizontal="center"/>
    </xf>
    <xf numFmtId="9" fontId="11" fillId="2" borderId="0" xfId="5" applyFont="1" applyFill="1" applyBorder="1" applyAlignment="1">
      <alignment horizontal="center"/>
    </xf>
    <xf numFmtId="3" fontId="19" fillId="2" borderId="0" xfId="3" applyNumberFormat="1" applyFont="1" applyFill="1" applyAlignment="1">
      <alignment horizontal="center"/>
    </xf>
    <xf numFmtId="9" fontId="19" fillId="2" borderId="0" xfId="5" applyFont="1" applyFill="1" applyBorder="1" applyAlignment="1">
      <alignment horizontal="center"/>
    </xf>
    <xf numFmtId="3" fontId="4" fillId="3" borderId="0" xfId="3" applyNumberFormat="1" applyFont="1" applyFill="1" applyAlignment="1" applyProtection="1">
      <alignment horizontal="center" vertical="center"/>
      <protection hidden="1"/>
    </xf>
    <xf numFmtId="0" fontId="19" fillId="4" borderId="0" xfId="3" applyFont="1" applyFill="1"/>
    <xf numFmtId="3" fontId="19" fillId="4" borderId="0" xfId="3" applyNumberFormat="1" applyFont="1" applyFill="1" applyAlignment="1">
      <alignment horizontal="center"/>
    </xf>
    <xf numFmtId="9" fontId="19" fillId="4" borderId="0" xfId="5" applyFont="1" applyFill="1" applyBorder="1" applyAlignment="1">
      <alignment horizontal="center"/>
    </xf>
    <xf numFmtId="0" fontId="19" fillId="5" borderId="0" xfId="3" applyFont="1" applyFill="1" applyAlignment="1">
      <alignment vertical="center" wrapText="1"/>
    </xf>
    <xf numFmtId="0" fontId="2" fillId="5" borderId="0" xfId="3" applyFont="1" applyFill="1" applyAlignment="1">
      <alignment horizontal="center" vertical="center" wrapText="1"/>
    </xf>
    <xf numFmtId="0" fontId="3" fillId="3" borderId="5" xfId="3" applyFill="1" applyBorder="1" applyAlignment="1">
      <alignment horizontal="center" vertical="center"/>
    </xf>
    <xf numFmtId="0" fontId="4" fillId="3" borderId="5" xfId="3" applyFont="1" applyFill="1" applyBorder="1" applyAlignment="1" applyProtection="1">
      <alignment horizontal="center" vertical="center"/>
      <protection hidden="1"/>
    </xf>
    <xf numFmtId="0" fontId="3" fillId="3" borderId="6" xfId="3" applyFill="1" applyBorder="1" applyAlignment="1">
      <alignment horizontal="center" vertical="center"/>
    </xf>
    <xf numFmtId="49" fontId="3" fillId="3" borderId="0" xfId="3" applyNumberFormat="1" applyFill="1" applyAlignment="1">
      <alignment horizontal="center" vertical="center"/>
    </xf>
    <xf numFmtId="0" fontId="4" fillId="3" borderId="0" xfId="3" applyFont="1" applyFill="1" applyAlignment="1" applyProtection="1">
      <alignment horizontal="center" vertical="center"/>
      <protection hidden="1"/>
    </xf>
    <xf numFmtId="0" fontId="11" fillId="7" borderId="0" xfId="3" applyFont="1" applyFill="1" applyAlignment="1">
      <alignment horizontal="center" vertical="center"/>
    </xf>
    <xf numFmtId="3" fontId="19" fillId="5" borderId="0" xfId="3" applyNumberFormat="1" applyFont="1" applyFill="1" applyAlignment="1">
      <alignment horizontal="center" vertical="center"/>
    </xf>
    <xf numFmtId="0" fontId="3" fillId="4" borderId="0" xfId="3" applyFill="1" applyAlignment="1">
      <alignment vertical="center"/>
    </xf>
    <xf numFmtId="0" fontId="6" fillId="4" borderId="0" xfId="3" applyFont="1" applyFill="1" applyAlignment="1">
      <alignment horizontal="right"/>
    </xf>
    <xf numFmtId="14" fontId="6" fillId="4" borderId="0" xfId="3" applyNumberFormat="1" applyFont="1" applyFill="1" applyAlignment="1">
      <alignment horizontal="right"/>
    </xf>
    <xf numFmtId="0" fontId="11" fillId="6" borderId="0" xfId="3" applyFont="1" applyFill="1" applyAlignment="1">
      <alignment horizontal="left" vertical="center"/>
    </xf>
    <xf numFmtId="0" fontId="11" fillId="6" borderId="8" xfId="3" applyFont="1" applyFill="1" applyBorder="1" applyAlignment="1">
      <alignment horizontal="center" vertical="center"/>
    </xf>
    <xf numFmtId="0" fontId="11" fillId="6" borderId="0" xfId="3" applyFont="1" applyFill="1" applyAlignment="1">
      <alignment horizontal="center" vertical="center"/>
    </xf>
    <xf numFmtId="3" fontId="1" fillId="3" borderId="5" xfId="3" applyNumberFormat="1" applyFont="1" applyFill="1" applyBorder="1" applyAlignment="1">
      <alignment horizontal="center" vertical="center"/>
    </xf>
    <xf numFmtId="164" fontId="1" fillId="3" borderId="5" xfId="5" applyNumberFormat="1" applyFont="1" applyFill="1" applyBorder="1" applyAlignment="1">
      <alignment horizontal="right" vertical="center"/>
    </xf>
    <xf numFmtId="3" fontId="1" fillId="3" borderId="6" xfId="3" applyNumberFormat="1" applyFont="1" applyFill="1" applyBorder="1" applyAlignment="1">
      <alignment horizontal="center" vertical="center"/>
    </xf>
    <xf numFmtId="3" fontId="1" fillId="3" borderId="6" xfId="3" applyNumberFormat="1" applyFont="1" applyFill="1" applyBorder="1" applyAlignment="1" applyProtection="1">
      <alignment horizontal="center" vertical="center"/>
      <protection hidden="1"/>
    </xf>
    <xf numFmtId="0" fontId="1" fillId="3" borderId="7" xfId="3" applyFont="1" applyFill="1" applyBorder="1" applyAlignment="1">
      <alignment vertical="center"/>
    </xf>
    <xf numFmtId="3" fontId="1" fillId="3" borderId="7" xfId="3" applyNumberFormat="1" applyFont="1" applyFill="1" applyBorder="1" applyAlignment="1">
      <alignment horizontal="center" vertical="center"/>
    </xf>
    <xf numFmtId="3" fontId="4" fillId="3" borderId="7" xfId="3" applyNumberFormat="1" applyFont="1" applyFill="1" applyBorder="1" applyAlignment="1" applyProtection="1">
      <alignment horizontal="center" vertical="center"/>
      <protection hidden="1"/>
    </xf>
    <xf numFmtId="164" fontId="1" fillId="3" borderId="7" xfId="5" applyNumberFormat="1" applyFont="1" applyFill="1" applyBorder="1" applyAlignment="1">
      <alignment horizontal="right" vertical="center"/>
    </xf>
    <xf numFmtId="164" fontId="11" fillId="7" borderId="0" xfId="5" applyNumberFormat="1" applyFont="1" applyFill="1" applyBorder="1" applyAlignment="1">
      <alignment horizontal="right"/>
    </xf>
    <xf numFmtId="0" fontId="11" fillId="7" borderId="0" xfId="3" applyFont="1" applyFill="1" applyAlignment="1">
      <alignment horizontal="center" vertical="center"/>
    </xf>
    <xf numFmtId="0" fontId="23" fillId="7" borderId="15" xfId="3" applyFont="1" applyFill="1" applyBorder="1" applyAlignment="1">
      <alignment horizontal="center" vertical="center"/>
    </xf>
    <xf numFmtId="0" fontId="23" fillId="7" borderId="0" xfId="3" applyFont="1" applyFill="1" applyAlignment="1">
      <alignment horizontal="center" vertical="center"/>
    </xf>
    <xf numFmtId="0" fontId="1" fillId="3" borderId="6" xfId="3" applyFont="1" applyFill="1" applyBorder="1" applyAlignment="1">
      <alignment horizontal="left" vertical="center"/>
    </xf>
    <xf numFmtId="0" fontId="1" fillId="3" borderId="0" xfId="3" applyFont="1" applyFill="1" applyAlignment="1">
      <alignment horizontal="left" vertical="center"/>
    </xf>
    <xf numFmtId="0" fontId="9" fillId="2" borderId="0" xfId="3" applyFont="1" applyFill="1" applyAlignment="1">
      <alignment horizontal="center" vertical="center"/>
    </xf>
    <xf numFmtId="0" fontId="11" fillId="2" borderId="0" xfId="3" applyFont="1" applyFill="1" applyAlignment="1">
      <alignment horizontal="center"/>
    </xf>
    <xf numFmtId="0" fontId="22" fillId="7" borderId="2" xfId="3" applyFont="1" applyFill="1" applyBorder="1" applyAlignment="1">
      <alignment horizontal="left" vertical="center"/>
    </xf>
    <xf numFmtId="0" fontId="22" fillId="7" borderId="3" xfId="3" applyFont="1" applyFill="1" applyBorder="1" applyAlignment="1">
      <alignment horizontal="left" vertical="center"/>
    </xf>
    <xf numFmtId="0" fontId="22" fillId="7" borderId="4" xfId="3" applyFont="1" applyFill="1" applyBorder="1" applyAlignment="1">
      <alignment horizontal="left" vertical="center"/>
    </xf>
    <xf numFmtId="0" fontId="11" fillId="6" borderId="0" xfId="3" applyFont="1" applyFill="1" applyAlignment="1">
      <alignment horizontal="center" vertical="center" wrapText="1"/>
    </xf>
    <xf numFmtId="0" fontId="11" fillId="6" borderId="13" xfId="3" applyFont="1" applyFill="1" applyBorder="1" applyAlignment="1">
      <alignment horizontal="center" vertical="center" wrapText="1"/>
    </xf>
    <xf numFmtId="0" fontId="11" fillId="6" borderId="14" xfId="3" applyFont="1" applyFill="1" applyBorder="1" applyAlignment="1">
      <alignment horizontal="center" vertical="center" wrapText="1"/>
    </xf>
    <xf numFmtId="0" fontId="11" fillId="6" borderId="17" xfId="3" applyFont="1" applyFill="1" applyBorder="1" applyAlignment="1">
      <alignment horizontal="center" vertical="center" wrapText="1"/>
    </xf>
    <xf numFmtId="0" fontId="11" fillId="6" borderId="10" xfId="3" applyFont="1" applyFill="1" applyBorder="1" applyAlignment="1">
      <alignment horizontal="center" vertical="center" wrapText="1"/>
    </xf>
    <xf numFmtId="0" fontId="11" fillId="6" borderId="8" xfId="3" applyFont="1" applyFill="1" applyBorder="1" applyAlignment="1">
      <alignment horizontal="center" vertical="center" wrapText="1"/>
    </xf>
    <xf numFmtId="0" fontId="11" fillId="6" borderId="11" xfId="3" applyFont="1" applyFill="1" applyBorder="1" applyAlignment="1">
      <alignment horizontal="center" vertical="center" wrapText="1"/>
    </xf>
    <xf numFmtId="0" fontId="19" fillId="5" borderId="0" xfId="3" applyFont="1" applyFill="1" applyAlignment="1">
      <alignment horizontal="center" vertical="center" wrapText="1"/>
    </xf>
    <xf numFmtId="0" fontId="1" fillId="3" borderId="5" xfId="3" applyFont="1" applyFill="1" applyBorder="1" applyAlignment="1">
      <alignment horizontal="left" vertical="center"/>
    </xf>
    <xf numFmtId="0" fontId="8" fillId="7" borderId="15" xfId="3" applyFont="1" applyFill="1" applyBorder="1" applyAlignment="1">
      <alignment horizontal="center" vertical="center"/>
    </xf>
    <xf numFmtId="0" fontId="8" fillId="7" borderId="0" xfId="3" applyFont="1" applyFill="1" applyAlignment="1">
      <alignment horizontal="center" vertical="center"/>
    </xf>
    <xf numFmtId="0" fontId="11" fillId="6" borderId="0" xfId="3" applyFont="1" applyFill="1" applyAlignment="1">
      <alignment horizontal="center" vertical="center"/>
    </xf>
    <xf numFmtId="0" fontId="11" fillId="6" borderId="8" xfId="3" applyFont="1" applyFill="1" applyBorder="1" applyAlignment="1">
      <alignment horizontal="center" vertical="center"/>
    </xf>
    <xf numFmtId="0" fontId="11" fillId="6" borderId="16" xfId="3" applyFont="1" applyFill="1" applyBorder="1" applyAlignment="1">
      <alignment horizontal="center" vertical="center" wrapText="1"/>
    </xf>
    <xf numFmtId="0" fontId="11" fillId="2" borderId="0" xfId="3" applyFont="1" applyFill="1" applyAlignment="1">
      <alignment horizontal="center" vertical="center" wrapText="1"/>
    </xf>
    <xf numFmtId="0" fontId="14" fillId="7" borderId="0" xfId="3" applyFont="1" applyFill="1" applyAlignment="1">
      <alignment horizontal="center" vertical="center"/>
    </xf>
    <xf numFmtId="17" fontId="16" fillId="7" borderId="0" xfId="3" applyNumberFormat="1" applyFont="1" applyFill="1" applyAlignment="1">
      <alignment horizontal="center" vertical="center"/>
    </xf>
    <xf numFmtId="0" fontId="18" fillId="7" borderId="15" xfId="3" applyFont="1" applyFill="1" applyBorder="1" applyAlignment="1">
      <alignment horizontal="center" vertical="center"/>
    </xf>
    <xf numFmtId="0" fontId="18" fillId="7" borderId="0" xfId="3" applyFont="1" applyFill="1" applyAlignment="1">
      <alignment horizontal="center" vertical="center"/>
    </xf>
  </cellXfs>
  <cellStyles count="15">
    <cellStyle name="Millares 2" xfId="7"/>
    <cellStyle name="Normal" xfId="0" builtinId="0"/>
    <cellStyle name="Normal 2" xfId="2"/>
    <cellStyle name="Normal 2 2 2" xfId="3"/>
    <cellStyle name="Normal 2 2 3" xfId="8"/>
    <cellStyle name="Normal 2 3" xfId="12"/>
    <cellStyle name="Normal 2 3 2" xfId="6"/>
    <cellStyle name="Normal 3 2" xfId="14"/>
    <cellStyle name="Porcentaje" xfId="1" builtinId="5"/>
    <cellStyle name="Porcentaje 10" xfId="11"/>
    <cellStyle name="Porcentaje 2" xfId="5"/>
    <cellStyle name="Porcentaje 3 2" xfId="10"/>
    <cellStyle name="Porcentual 2" xfId="4"/>
    <cellStyle name="Porcentual 2 2" xfId="9"/>
    <cellStyle name="Porcentual 2 2 2" xfId="13"/>
  </cellStyles>
  <dxfs count="0"/>
  <tableStyles count="0" defaultTableStyle="TableStyleMedium2" defaultPivotStyle="PivotStyleLight16"/>
  <colors>
    <mruColors>
      <color rgb="FFFF3333"/>
      <color rgb="FF0033CC"/>
      <color rgb="FF305496"/>
      <color rgb="FFFF8989"/>
      <color rgb="FFFF9797"/>
      <color rgb="FFDDEBF7"/>
      <color rgb="FFCDFFCD"/>
      <color rgb="FFFFFF89"/>
      <color rgb="FFFFE5E5"/>
      <color rgb="FFC1FFC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2" Type="http://schemas.openxmlformats.org/officeDocument/2006/relationships/externalLink" Target="externalLinks/externalLink1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tyles" Target="styles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Gráfico</a:t>
            </a:r>
            <a:r>
              <a:rPr lang="es-PE" baseline="0"/>
              <a:t> N° 01</a:t>
            </a:r>
            <a:endParaRPr lang="es-PE"/>
          </a:p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Casos Derivados según Mes y Sexo</a:t>
            </a:r>
          </a:p>
        </c:rich>
      </c:tx>
      <c:layout>
        <c:manualLayout>
          <c:xMode val="edge"/>
          <c:yMode val="edge"/>
          <c:x val="0.2952583101025415"/>
          <c:y val="4.894690302749589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6538542798361442E-2"/>
          <c:y val="0.20937500000000001"/>
          <c:w val="0.88653929400098952"/>
          <c:h val="0.59062499999999996"/>
        </c:manualLayout>
      </c:layout>
      <c:barChart>
        <c:barDir val="col"/>
        <c:grouping val="stacked"/>
        <c:varyColors val="0"/>
        <c:ser>
          <c:idx val="0"/>
          <c:order val="0"/>
          <c:tx>
            <c:v>Mujer</c:v>
          </c:tx>
          <c:spPr>
            <a:solidFill>
              <a:srgbClr val="F89D52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RITA!$A$125:$A$136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RITA!$C$125:$C$136</c:f>
              <c:numCache>
                <c:formatCode>#,##0</c:formatCode>
                <c:ptCount val="12"/>
                <c:pt idx="0">
                  <c:v>7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02-4711-AB41-6BCB302CAC74}"/>
            </c:ext>
          </c:extLst>
        </c:ser>
        <c:ser>
          <c:idx val="1"/>
          <c:order val="1"/>
          <c:tx>
            <c:v>Hombre</c:v>
          </c:tx>
          <c:spPr>
            <a:solidFill>
              <a:srgbClr val="0070C0"/>
            </a:solidFill>
            <a:ln w="12700">
              <a:solidFill>
                <a:schemeClr val="tx1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2.0760348584234136E-3"/>
                  <c:y val="-1.065956103871686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1602-4711-AB41-6BCB302CAC74}"/>
                </c:ext>
              </c:extLst>
            </c:dLbl>
            <c:dLbl>
              <c:idx val="1"/>
              <c:layout>
                <c:manualLayout>
                  <c:x val="0"/>
                  <c:y val="-7.1066538043162639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1602-4711-AB41-6BCB302CAC74}"/>
                </c:ext>
              </c:extLst>
            </c:dLbl>
            <c:dLbl>
              <c:idx val="2"/>
              <c:layout>
                <c:manualLayout>
                  <c:x val="0"/>
                  <c:y val="3.553187012905688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1602-4711-AB41-6BCB302CAC74}"/>
                </c:ext>
              </c:extLst>
            </c:dLbl>
            <c:dLbl>
              <c:idx val="4"/>
              <c:layout>
                <c:manualLayout>
                  <c:x val="0"/>
                  <c:y val="3.4590776330303838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1602-4711-AB41-6BCB302CAC74}"/>
                </c:ext>
              </c:extLst>
            </c:dLbl>
            <c:dLbl>
              <c:idx val="5"/>
              <c:layout>
                <c:manualLayout>
                  <c:x val="0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1602-4711-AB41-6BCB302CAC74}"/>
                </c:ext>
              </c:extLst>
            </c:dLbl>
            <c:dLbl>
              <c:idx val="6"/>
              <c:layout>
                <c:manualLayout>
                  <c:x val="-1.6346731168688295E-7"/>
                  <c:y val="-3.553746569915529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1602-4711-AB41-6BCB302CAC74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RITA!$A$125:$A$136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RITA!$D$125:$D$136</c:f>
              <c:numCache>
                <c:formatCode>#,##0</c:formatCode>
                <c:ptCount val="12"/>
                <c:pt idx="0">
                  <c:v>13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602-4711-AB41-6BCB302CAC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429151344"/>
        <c:axId val="-429163856"/>
      </c:barChart>
      <c:catAx>
        <c:axId val="-4291513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-4291638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429163856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-429151344"/>
        <c:crosses val="autoZero"/>
        <c:crossBetween val="between"/>
        <c:majorUnit val="40"/>
        <c:min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9347826086956524"/>
          <c:y val="0.88409701461114143"/>
          <c:w val="0.42857142857142855"/>
          <c:h val="8.894886802251322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" r="0.750000000000001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Gráfico N° 02</a:t>
            </a:r>
          </a:p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Porcentaje</a:t>
            </a:r>
            <a:r>
              <a:rPr lang="es-PE" baseline="0"/>
              <a:t> de</a:t>
            </a:r>
            <a:r>
              <a:rPr lang="es-PE"/>
              <a:t> Casos Derivados según Sexo</a:t>
            </a:r>
          </a:p>
        </c:rich>
      </c:tx>
      <c:layout>
        <c:manualLayout>
          <c:xMode val="edge"/>
          <c:yMode val="edge"/>
          <c:x val="0.24664408108122043"/>
          <c:y val="2.7807876800545819E-2"/>
        </c:manualLayout>
      </c:layout>
      <c:overlay val="0"/>
      <c:spPr>
        <a:noFill/>
        <a:ln w="25400">
          <a:noFill/>
        </a:ln>
      </c:spPr>
    </c:title>
    <c:autoTitleDeleted val="0"/>
    <c:view3D>
      <c:rotX val="6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422171602126046"/>
          <c:y val="0.28029325943195649"/>
          <c:w val="0.56653238390759242"/>
          <c:h val="0.56205340254255931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89D52"/>
              </a:solidFill>
              <a:ln w="12700">
                <a:solidFill>
                  <a:srgbClr val="FF00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28E6-4F37-8F30-D23AAE787A30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2700">
                <a:solidFill>
                  <a:srgbClr val="0000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28E6-4F37-8F30-D23AAE787A30}"/>
              </c:ext>
            </c:extLst>
          </c:dPt>
          <c:dLbls>
            <c:dLbl>
              <c:idx val="0"/>
              <c:layout>
                <c:manualLayout>
                  <c:x val="3.2293679506278004E-2"/>
                  <c:y val="3.7726652596228975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28E6-4F37-8F30-D23AAE787A30}"/>
                </c:ext>
              </c:extLst>
            </c:dLbl>
            <c:dLbl>
              <c:idx val="1"/>
              <c:layout>
                <c:manualLayout>
                  <c:x val="-4.0667488958471366E-2"/>
                  <c:y val="-6.6441443422924087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28E6-4F37-8F30-D23AAE787A30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RITA!$C$124:$D$124</c:f>
              <c:strCache>
                <c:ptCount val="2"/>
                <c:pt idx="0">
                  <c:v>Mujer</c:v>
                </c:pt>
                <c:pt idx="1">
                  <c:v>Hombre</c:v>
                </c:pt>
              </c:strCache>
            </c:strRef>
          </c:cat>
          <c:val>
            <c:numRef>
              <c:f>RITA!$C$137:$D$137</c:f>
              <c:numCache>
                <c:formatCode>#,##0</c:formatCode>
                <c:ptCount val="2"/>
                <c:pt idx="0">
                  <c:v>7</c:v>
                </c:pt>
                <c:pt idx="1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8E6-4F37-8F30-D23AAE787A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" r="0.750000000000001" t="1" header="0" footer="0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Nº Personas Atendidas por tipo de derivación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pattFill prst="dashVert">
              <a:fgClr>
                <a:srgbClr val="333333"/>
              </a:fgClr>
              <a:bgClr>
                <a:srgbClr val="FFFFCC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8"/>
              <c:pt idx="0">
                <c:v>Fiscalia</c:v>
              </c:pt>
              <c:pt idx="1">
                <c:v>Juez de Paz</c:v>
              </c:pt>
              <c:pt idx="2">
                <c:v>Juz. Familia</c:v>
              </c:pt>
              <c:pt idx="3">
                <c:v>CEM</c:v>
              </c:pt>
              <c:pt idx="4">
                <c:v>Voluntario</c:v>
              </c:pt>
              <c:pt idx="5">
                <c:v>Demuna</c:v>
              </c:pt>
              <c:pt idx="6">
                <c:v>C. Salud</c:v>
              </c:pt>
              <c:pt idx="7">
                <c:v>Otros</c:v>
              </c:pt>
            </c:strLit>
          </c:cat>
          <c:val>
            <c:numLit>
              <c:formatCode>General</c:formatCode>
              <c:ptCount val="8"/>
              <c:pt idx="0">
                <c:v>6</c:v>
              </c:pt>
              <c:pt idx="1">
                <c:v>0</c:v>
              </c:pt>
              <c:pt idx="2">
                <c:v>14</c:v>
              </c:pt>
              <c:pt idx="3">
                <c:v>22</c:v>
              </c:pt>
              <c:pt idx="4">
                <c:v>48</c:v>
              </c:pt>
              <c:pt idx="5">
                <c:v>6</c:v>
              </c:pt>
              <c:pt idx="6">
                <c:v>3</c:v>
              </c:pt>
              <c:pt idx="7">
                <c:v>12</c:v>
              </c:pt>
            </c:numLit>
          </c:val>
          <c:extLst>
            <c:ext xmlns:c16="http://schemas.microsoft.com/office/drawing/2014/chart" uri="{C3380CC4-5D6E-409C-BE32-E72D297353CC}">
              <c16:uniqueId val="{00000000-1BD9-4957-9A47-585825C8F9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429149712"/>
        <c:axId val="-429162224"/>
      </c:barChart>
      <c:catAx>
        <c:axId val="-42914971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-429162224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-429162224"/>
        <c:scaling>
          <c:orientation val="minMax"/>
        </c:scaling>
        <c:delete val="0"/>
        <c:axPos val="t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-42914971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" r="0.750000000000001" t="1" header="0" footer="0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800"/>
              <a:t>Gráfico</a:t>
            </a:r>
            <a:r>
              <a:rPr lang="es-PE" sz="800" baseline="0"/>
              <a:t> N° 04</a:t>
            </a:r>
            <a:endParaRPr lang="es-PE" sz="800"/>
          </a:p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800"/>
              <a:t>% Casos Derivados según Tipo de Violencia</a:t>
            </a:r>
          </a:p>
        </c:rich>
      </c:tx>
      <c:layout>
        <c:manualLayout>
          <c:xMode val="edge"/>
          <c:yMode val="edge"/>
          <c:x val="0.15960771192552772"/>
          <c:y val="1.0074108383510885E-2"/>
        </c:manualLayout>
      </c:layout>
      <c:overlay val="0"/>
      <c:spPr>
        <a:noFill/>
        <a:ln w="25400">
          <a:noFill/>
        </a:ln>
      </c:spPr>
    </c:title>
    <c:autoTitleDeleted val="0"/>
    <c:view3D>
      <c:rotX val="6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147719947901117"/>
          <c:y val="0.34644395781888226"/>
          <c:w val="0.67088607594936711"/>
          <c:h val="0.5794392523364494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115-4F83-A55D-A3B191D75055}"/>
              </c:ext>
            </c:extLst>
          </c:dPt>
          <c:dPt>
            <c:idx val="1"/>
            <c:bubble3D val="0"/>
            <c:spPr>
              <a:solidFill>
                <a:srgbClr val="E46C0A"/>
              </a:solidFill>
              <a:ln w="12700">
                <a:solidFill>
                  <a:srgbClr val="339966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B115-4F83-A55D-A3B191D75055}"/>
              </c:ext>
            </c:extLst>
          </c:dPt>
          <c:dPt>
            <c:idx val="2"/>
            <c:bubble3D val="0"/>
            <c:spPr>
              <a:pattFill prst="pct60">
                <a:fgClr>
                  <a:srgbClr val="FFFF00"/>
                </a:fgClr>
                <a:bgClr>
                  <a:srgbClr val="FFFFFF"/>
                </a:bgClr>
              </a:pattFill>
              <a:ln w="12700">
                <a:solidFill>
                  <a:srgbClr val="FFFF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B115-4F83-A55D-A3B191D75055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5-B115-4F83-A55D-A3B191D75055}"/>
              </c:ext>
            </c:extLst>
          </c:dPt>
          <c:dLbls>
            <c:dLbl>
              <c:idx val="0"/>
              <c:layout>
                <c:manualLayout>
                  <c:x val="-4.19452313503305E-2"/>
                  <c:y val="-8.1979695510191169E-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115-4F83-A55D-A3B191D75055}"/>
                </c:ext>
              </c:extLst>
            </c:dLbl>
            <c:dLbl>
              <c:idx val="1"/>
              <c:layout>
                <c:manualLayout>
                  <c:x val="0.24609832198459061"/>
                  <c:y val="-1.053906723198062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115-4F83-A55D-A3B191D75055}"/>
                </c:ext>
              </c:extLst>
            </c:dLbl>
            <c:dLbl>
              <c:idx val="2"/>
              <c:layout>
                <c:manualLayout>
                  <c:x val="-0.34460380837664412"/>
                  <c:y val="7.0915910332226814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115-4F83-A55D-A3B191D75055}"/>
                </c:ext>
              </c:extLst>
            </c:dLbl>
            <c:dLbl>
              <c:idx val="3"/>
              <c:layout>
                <c:manualLayout>
                  <c:x val="0.32234034485066138"/>
                  <c:y val="-2.5991459001002724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115-4F83-A55D-A3B191D75055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RITA!$O$167:$Q$170</c:f>
              <c:strCache>
                <c:ptCount val="4"/>
                <c:pt idx="0">
                  <c:v>Violencia Económica o Patrimonial</c:v>
                </c:pt>
                <c:pt idx="1">
                  <c:v>Violencia Psicológica</c:v>
                </c:pt>
                <c:pt idx="2">
                  <c:v>Violencia Física</c:v>
                </c:pt>
                <c:pt idx="3">
                  <c:v>Violencia Sexual</c:v>
                </c:pt>
              </c:strCache>
            </c:strRef>
          </c:cat>
          <c:val>
            <c:numRef>
              <c:f>RITA!$R$167:$R$170</c:f>
              <c:numCache>
                <c:formatCode>#,##0</c:formatCode>
                <c:ptCount val="4"/>
                <c:pt idx="0">
                  <c:v>0</c:v>
                </c:pt>
                <c:pt idx="1">
                  <c:v>18</c:v>
                </c:pt>
                <c:pt idx="2">
                  <c:v>2</c:v>
                </c:pt>
                <c:pt idx="3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115-4F83-A55D-A3B191D750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" r="0.750000000000001" t="1" header="0" footer="0"/>
    <c:pageSetup orientation="portrait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Gráfico N° 05</a:t>
            </a: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Casos Derivados según  Tipo de Institución donde se deriva el caso</a:t>
            </a:r>
          </a:p>
        </c:rich>
      </c:tx>
      <c:layout>
        <c:manualLayout>
          <c:xMode val="edge"/>
          <c:yMode val="edge"/>
          <c:x val="0.3233585249080046"/>
          <c:y val="3.78057443674241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05461410308482"/>
          <c:y val="0.1501420160317799"/>
          <c:w val="0.77171414423372742"/>
          <c:h val="0.81424161169043152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cat>
            <c:strRef>
              <c:f>RITA!$B$182:$D$192</c:f>
              <c:strCache>
                <c:ptCount val="11"/>
                <c:pt idx="0">
                  <c:v>Centro Emergencia Mujer</c:v>
                </c:pt>
                <c:pt idx="1">
                  <c:v>Comisaría de la zona</c:v>
                </c:pt>
                <c:pt idx="2">
                  <c:v>Casa de refugio</c:v>
                </c:pt>
                <c:pt idx="3">
                  <c:v>Línea 100</c:v>
                </c:pt>
                <c:pt idx="4">
                  <c:v>DEMUNA</c:v>
                </c:pt>
                <c:pt idx="5">
                  <c:v>Fiscalía</c:v>
                </c:pt>
                <c:pt idx="6">
                  <c:v>Modulos básicos justicia/juzgados</c:v>
                </c:pt>
                <c:pt idx="7">
                  <c:v>Establecimientos de Salud</c:v>
                </c:pt>
                <c:pt idx="8">
                  <c:v>MINJUS</c:v>
                </c:pt>
                <c:pt idx="9">
                  <c:v>ONG´s</c:v>
                </c:pt>
                <c:pt idx="10">
                  <c:v>Otros</c:v>
                </c:pt>
              </c:strCache>
            </c:strRef>
          </c:cat>
          <c:val>
            <c:numRef>
              <c:f>RITA!$I$182:$I$192</c:f>
              <c:numCache>
                <c:formatCode>General</c:formatCode>
                <c:ptCount val="11"/>
                <c:pt idx="0">
                  <c:v>1</c:v>
                </c:pt>
                <c:pt idx="1">
                  <c:v>0</c:v>
                </c:pt>
                <c:pt idx="2">
                  <c:v>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5</c:v>
                </c:pt>
                <c:pt idx="8">
                  <c:v>0</c:v>
                </c:pt>
                <c:pt idx="9">
                  <c:v>0</c:v>
                </c:pt>
                <c:pt idx="10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5A-4D2D-BF24-9C6F9A2CA1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8"/>
        <c:axId val="-429161680"/>
        <c:axId val="-422934816"/>
      </c:barChart>
      <c:catAx>
        <c:axId val="-42916168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-4229348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422934816"/>
        <c:scaling>
          <c:orientation val="minMax"/>
        </c:scaling>
        <c:delete val="1"/>
        <c:axPos val="t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crossAx val="-42916168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22" r="0.75000000000000122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Gráfico</a:t>
            </a:r>
            <a:r>
              <a:rPr lang="es-PE" baseline="0"/>
              <a:t> N° 03</a:t>
            </a:r>
            <a:endParaRPr lang="es-PE"/>
          </a:p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Casos Derivados según  Grupos de Edad de la Víctima</a:t>
            </a:r>
          </a:p>
        </c:rich>
      </c:tx>
      <c:layout>
        <c:manualLayout>
          <c:xMode val="edge"/>
          <c:yMode val="edge"/>
          <c:x val="0.30802927803038704"/>
          <c:y val="1.97261521171642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430009407713979"/>
          <c:y val="0.11437529986171088"/>
          <c:w val="0.77171414423372764"/>
          <c:h val="0.8856248305635844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B05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RITA!$C$144:$J$144</c:f>
              <c:strCache>
                <c:ptCount val="8"/>
                <c:pt idx="0">
                  <c:v>0-5 años</c:v>
                </c:pt>
                <c:pt idx="1">
                  <c:v>6-11 años</c:v>
                </c:pt>
                <c:pt idx="2">
                  <c:v>12-17 años</c:v>
                </c:pt>
                <c:pt idx="3">
                  <c:v>18-25 años</c:v>
                </c:pt>
                <c:pt idx="4">
                  <c:v>26-35 años</c:v>
                </c:pt>
                <c:pt idx="5">
                  <c:v>36-45 años</c:v>
                </c:pt>
                <c:pt idx="6">
                  <c:v>46-59 años</c:v>
                </c:pt>
                <c:pt idx="7">
                  <c:v>60 + años</c:v>
                </c:pt>
              </c:strCache>
            </c:strRef>
          </c:cat>
          <c:val>
            <c:numRef>
              <c:f>RITA!$C$157:$J$157</c:f>
              <c:numCache>
                <c:formatCode>#,##0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1</c:v>
                </c:pt>
                <c:pt idx="7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85-4B7C-9CC3-BBAE8AF94D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8"/>
        <c:axId val="-422940800"/>
        <c:axId val="-422938624"/>
      </c:barChart>
      <c:catAx>
        <c:axId val="-42294080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-4229386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422938624"/>
        <c:scaling>
          <c:orientation val="minMax"/>
        </c:scaling>
        <c:delete val="1"/>
        <c:axPos val="t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crossAx val="-42294080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44" r="0.75000000000000144" t="1" header="0" footer="0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image" Target="../media/image3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121</xdr:row>
      <xdr:rowOff>133350</xdr:rowOff>
    </xdr:from>
    <xdr:to>
      <xdr:col>12</xdr:col>
      <xdr:colOff>114300</xdr:colOff>
      <xdr:row>139</xdr:row>
      <xdr:rowOff>28575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8495547-7770-43F9-9431-17CA4FCBE2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190500</xdr:colOff>
      <xdr:row>121</xdr:row>
      <xdr:rowOff>95250</xdr:rowOff>
    </xdr:from>
    <xdr:to>
      <xdr:col>18</xdr:col>
      <xdr:colOff>333375</xdr:colOff>
      <xdr:row>139</xdr:row>
      <xdr:rowOff>19050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8B7D9D88-E875-40AC-9EBB-2475E05D17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161925</xdr:colOff>
      <xdr:row>140</xdr:row>
      <xdr:rowOff>0</xdr:rowOff>
    </xdr:from>
    <xdr:to>
      <xdr:col>17</xdr:col>
      <xdr:colOff>723900</xdr:colOff>
      <xdr:row>140</xdr:row>
      <xdr:rowOff>0</xdr:rowOff>
    </xdr:to>
    <xdr:graphicFrame macro="">
      <xdr:nvGraphicFramePr>
        <xdr:cNvPr id="4" name="Chart 4">
          <a:extLst>
            <a:ext uri="{FF2B5EF4-FFF2-40B4-BE49-F238E27FC236}">
              <a16:creationId xmlns:a16="http://schemas.microsoft.com/office/drawing/2014/main" id="{35ADE2EE-47BB-4AE5-A060-293DC0FDD0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590550</xdr:colOff>
      <xdr:row>163</xdr:row>
      <xdr:rowOff>142875</xdr:rowOff>
    </xdr:from>
    <xdr:to>
      <xdr:col>18</xdr:col>
      <xdr:colOff>142875</xdr:colOff>
      <xdr:row>175</xdr:row>
      <xdr:rowOff>485775</xdr:rowOff>
    </xdr:to>
    <xdr:graphicFrame macro="">
      <xdr:nvGraphicFramePr>
        <xdr:cNvPr id="5" name="Chart 6">
          <a:extLst>
            <a:ext uri="{FF2B5EF4-FFF2-40B4-BE49-F238E27FC236}">
              <a16:creationId xmlns:a16="http://schemas.microsoft.com/office/drawing/2014/main" id="{0A2E5D1B-A534-4D04-89E5-F9CE556A59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142875</xdr:colOff>
      <xdr:row>178</xdr:row>
      <xdr:rowOff>104775</xdr:rowOff>
    </xdr:from>
    <xdr:to>
      <xdr:col>18</xdr:col>
      <xdr:colOff>381000</xdr:colOff>
      <xdr:row>192</xdr:row>
      <xdr:rowOff>190500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258F4F49-58BF-4074-BCC5-EE4B74A6C0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485775</xdr:colOff>
      <xdr:row>141</xdr:row>
      <xdr:rowOff>38100</xdr:rowOff>
    </xdr:from>
    <xdr:to>
      <xdr:col>18</xdr:col>
      <xdr:colOff>752475</xdr:colOff>
      <xdr:row>158</xdr:row>
      <xdr:rowOff>95250</xdr:rowOff>
    </xdr:to>
    <xdr:graphicFrame macro="">
      <xdr:nvGraphicFramePr>
        <xdr:cNvPr id="7" name="Chart 5">
          <a:extLst>
            <a:ext uri="{FF2B5EF4-FFF2-40B4-BE49-F238E27FC236}">
              <a16:creationId xmlns:a16="http://schemas.microsoft.com/office/drawing/2014/main" id="{44A4ED73-B3D1-42A7-B6B7-068A76C0FD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oneCellAnchor>
    <xdr:from>
      <xdr:col>0</xdr:col>
      <xdr:colOff>123825</xdr:colOff>
      <xdr:row>115</xdr:row>
      <xdr:rowOff>85725</xdr:rowOff>
    </xdr:from>
    <xdr:ext cx="5587252" cy="683059"/>
    <xdr:pic>
      <xdr:nvPicPr>
        <xdr:cNvPr id="10" name="Imagen 9">
          <a:extLst>
            <a:ext uri="{FF2B5EF4-FFF2-40B4-BE49-F238E27FC236}">
              <a16:creationId xmlns:a16="http://schemas.microsoft.com/office/drawing/2014/main" id="{FDE007EA-F697-4260-AB4E-CB5146FC06D9}"/>
            </a:ext>
          </a:extLst>
        </xdr:cNvPr>
        <xdr:cNvPicPr/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85725"/>
          <a:ext cx="5587252" cy="683059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0.12764</cdr:x>
      <cdr:y>0.30233</cdr:y>
    </cdr:from>
    <cdr:to>
      <cdr:x>0.12764</cdr:x>
      <cdr:y>0.30233</cdr:y>
    </cdr:to>
    <cdr:pic>
      <cdr:nvPicPr>
        <cdr:cNvPr id="7169" name="Picture 1" descr="MASCULINO1">
          <a:extLst xmlns:a="http://schemas.openxmlformats.org/drawingml/2006/main">
            <a:ext uri="{FF2B5EF4-FFF2-40B4-BE49-F238E27FC236}">
              <a16:creationId xmlns:a16="http://schemas.microsoft.com/office/drawing/2014/main" id="{2FA22788-C8FE-42BE-B099-8B4214A74542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80039" y="84014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0.68699</cdr:x>
      <cdr:y>0.54189</cdr:y>
    </cdr:from>
    <cdr:to>
      <cdr:x>0.68699</cdr:x>
      <cdr:y>0.54189</cdr:y>
    </cdr:to>
    <cdr:pic>
      <cdr:nvPicPr>
        <cdr:cNvPr id="7170" name="Picture 2" descr="FEMENINO">
          <a:extLst xmlns:a="http://schemas.openxmlformats.org/drawingml/2006/main">
            <a:ext uri="{FF2B5EF4-FFF2-40B4-BE49-F238E27FC236}">
              <a16:creationId xmlns:a16="http://schemas.microsoft.com/office/drawing/2014/main" id="{29B2096F-4FF7-47D8-9A4B-8F91BD3C12E1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596168" y="16258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0.01444</cdr:x>
      <cdr:y>0.26264</cdr:y>
    </cdr:from>
    <cdr:to>
      <cdr:x>0.17682</cdr:x>
      <cdr:y>0.45986</cdr:y>
    </cdr:to>
    <cdr:pic>
      <cdr:nvPicPr>
        <cdr:cNvPr id="7171" name="Picture 3" descr="MASCULINO1">
          <a:extLst xmlns:a="http://schemas.openxmlformats.org/drawingml/2006/main">
            <a:ext uri="{FF2B5EF4-FFF2-40B4-BE49-F238E27FC236}">
              <a16:creationId xmlns:a16="http://schemas.microsoft.com/office/drawing/2014/main" id="{0188EA2E-9F15-4B88-AB50-BC74693C7926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50800" y="729028"/>
          <a:ext cx="504604" cy="600303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0.82631</cdr:x>
      <cdr:y>0.64226</cdr:y>
    </cdr:from>
    <cdr:to>
      <cdr:x>0.9733</cdr:x>
      <cdr:y>0.85134</cdr:y>
    </cdr:to>
    <cdr:pic>
      <cdr:nvPicPr>
        <cdr:cNvPr id="7172" name="Picture 4" descr="FEMENINO">
          <a:extLst xmlns:a="http://schemas.openxmlformats.org/drawingml/2006/main">
            <a:ext uri="{FF2B5EF4-FFF2-40B4-BE49-F238E27FC236}">
              <a16:creationId xmlns:a16="http://schemas.microsoft.com/office/drawing/2014/main" id="{0B364AF7-3E59-4791-93BF-58DDCFE551F9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968661" y="2185096"/>
          <a:ext cx="498823" cy="729525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0.09302</cdr:x>
      <cdr:y>0.27227</cdr:y>
    </cdr:from>
    <cdr:to>
      <cdr:x>0.09302</cdr:x>
      <cdr:y>0.27227</cdr:y>
    </cdr:to>
    <cdr:pic>
      <cdr:nvPicPr>
        <cdr:cNvPr id="13313" name="Picture 1" descr="MASCULINO1">
          <a:extLst xmlns:a="http://schemas.openxmlformats.org/drawingml/2006/main">
            <a:ext uri="{FF2B5EF4-FFF2-40B4-BE49-F238E27FC236}">
              <a16:creationId xmlns:a16="http://schemas.microsoft.com/office/drawing/2014/main" id="{82A8EF69-DBF1-42DF-A264-F4CD24C6025C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46037" y="86883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0.70897</cdr:x>
      <cdr:y>0.49219</cdr:y>
    </cdr:from>
    <cdr:to>
      <cdr:x>0.70897</cdr:x>
      <cdr:y>0.49219</cdr:y>
    </cdr:to>
    <cdr:pic>
      <cdr:nvPicPr>
        <cdr:cNvPr id="13314" name="Picture 2" descr="FEMENINO">
          <a:extLst xmlns:a="http://schemas.openxmlformats.org/drawingml/2006/main">
            <a:ext uri="{FF2B5EF4-FFF2-40B4-BE49-F238E27FC236}">
              <a16:creationId xmlns:a16="http://schemas.microsoft.com/office/drawing/2014/main" id="{A1B94313-ACA1-4047-BB68-64F2ED5BEB4D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662026" y="1624063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-05\TRANSFER\CAI\CAI\2014\MARZO\CONSOLIDADO%20CAI%20-%20MARZO%202014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:\DOCUME~1\admin\CONFIG~1\Temp\NUEVO%20CONSOLIDADO%20LINEA%20100%20EN%20ACCION%202012-tablamaestra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14\Carpeta%20Compartida%20ANTHONY\Users\MLLANO~1.PNC\AppData\Local\Temp\CAI%20CARMEN%20DE%20LA%20LEGUA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14\Carpeta%20Compartida%20ANTHONY\DOCUME~1\admin\CONFIG~1\Temp\NUEVO%20CONSOLIDADO%20LINEA%20100%20EN%20ACCION%202012-tablamaestr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\2014\MARZO\CONSOLIDADO%20CAI%20-%20MARZO%20201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-05\TRANSFER\CAI\CAI%20-%20HUGO\2014\MARZO\ESTAD&#205;STICAS%202012\CAI%20-%20Casos%20y%20Atenciones%202011%20DICIEMBRE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14\Carpeta%20Compartida%20ANTHONY\Users\mllanos\AppData\Local\Temp\NUEVO%20CONSOLIDADO%20LINEA%20100%20EN%20ACCION%202012-tablamaestra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%20-%20HUGO\2014\MARZO\ESTAD&#205;STICAS%202012\CAI%20-%20Casos%20y%20Atenciones%202011%20DICIEMBRE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%20-%20HUGO\2014\MARZO\ESTAD&#205;STICAS%202012\CAI%20-%20Casos%20y%20Atenciones%202011%20DICIEMBRE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:\GENARO\Estrategia%20Rural\Plantillas%202016%20Estrategia%20Rural\BASE%20ACCIONES%20MAYO\Para%20consolidar_acciones_may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2012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2012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ones"/>
      <sheetName val="Participantes"/>
      <sheetName val="Estadísticas"/>
    </sheetNames>
    <sheetDataSet>
      <sheetData sheetId="0" refreshError="1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S217"/>
  <sheetViews>
    <sheetView tabSelected="1" view="pageBreakPreview" topLeftCell="A116" zoomScale="80" zoomScaleNormal="80" zoomScaleSheetLayoutView="80" workbookViewId="0">
      <selection activeCell="T116" sqref="T116"/>
    </sheetView>
  </sheetViews>
  <sheetFormatPr baseColWidth="10" defaultColWidth="11.42578125" defaultRowHeight="12.75" x14ac:dyDescent="0.2"/>
  <cols>
    <col min="1" max="1" width="12" style="4" customWidth="1"/>
    <col min="2" max="10" width="12.7109375" style="4" customWidth="1"/>
    <col min="11" max="13" width="13.42578125" style="4" customWidth="1"/>
    <col min="14" max="15" width="12" style="4" customWidth="1"/>
    <col min="16" max="16" width="11.42578125" style="4"/>
    <col min="17" max="17" width="10.28515625" style="4" bestFit="1" customWidth="1"/>
    <col min="18" max="18" width="11.42578125" style="4"/>
    <col min="19" max="19" width="12.7109375" style="4" customWidth="1"/>
    <col min="20" max="16384" width="11.42578125" style="4"/>
  </cols>
  <sheetData>
    <row r="1" spans="1:19" s="1" customFormat="1" ht="12.75" hidden="1" customHeight="1" x14ac:dyDescent="0.2">
      <c r="A1" s="1" t="s">
        <v>34</v>
      </c>
      <c r="B1" s="1" t="s">
        <v>1</v>
      </c>
      <c r="C1" s="1" t="s">
        <v>34</v>
      </c>
      <c r="D1" s="1" t="s">
        <v>1</v>
      </c>
      <c r="H1" s="1" t="s">
        <v>34</v>
      </c>
      <c r="I1" s="1" t="s">
        <v>1</v>
      </c>
      <c r="J1" s="1" t="s">
        <v>34</v>
      </c>
      <c r="K1" s="1" t="s">
        <v>1</v>
      </c>
      <c r="L1" s="1" t="s">
        <v>34</v>
      </c>
      <c r="M1" s="1" t="s">
        <v>1</v>
      </c>
      <c r="N1" s="1" t="s">
        <v>34</v>
      </c>
      <c r="O1" s="1" t="s">
        <v>1</v>
      </c>
      <c r="P1" s="1" t="s">
        <v>34</v>
      </c>
      <c r="Q1" s="1" t="s">
        <v>1</v>
      </c>
      <c r="R1" s="1" t="s">
        <v>34</v>
      </c>
      <c r="S1" s="1" t="s">
        <v>1</v>
      </c>
    </row>
    <row r="2" spans="1:19" s="1" customFormat="1" hidden="1" x14ac:dyDescent="0.2">
      <c r="A2" s="1">
        <v>1</v>
      </c>
      <c r="B2" s="1">
        <v>0</v>
      </c>
      <c r="C2" s="1">
        <v>2</v>
      </c>
      <c r="D2" s="1">
        <v>0</v>
      </c>
      <c r="H2" s="1">
        <v>3</v>
      </c>
      <c r="I2" s="1">
        <v>0</v>
      </c>
      <c r="J2" s="1">
        <v>4</v>
      </c>
      <c r="K2" s="1">
        <v>0</v>
      </c>
      <c r="L2" s="1">
        <v>5</v>
      </c>
      <c r="M2" s="1">
        <v>0</v>
      </c>
      <c r="N2" s="1">
        <v>6</v>
      </c>
      <c r="O2" s="1">
        <v>0</v>
      </c>
      <c r="P2" s="1">
        <v>7</v>
      </c>
      <c r="Q2" s="1">
        <v>0</v>
      </c>
      <c r="R2" s="1">
        <v>8</v>
      </c>
      <c r="S2" s="1">
        <v>0</v>
      </c>
    </row>
    <row r="3" spans="1:19" s="1" customFormat="1" hidden="1" x14ac:dyDescent="0.2">
      <c r="A3" s="1" t="s">
        <v>34</v>
      </c>
      <c r="B3" s="1" t="s">
        <v>1</v>
      </c>
      <c r="C3" s="1" t="s">
        <v>34</v>
      </c>
      <c r="D3" s="1" t="s">
        <v>1</v>
      </c>
      <c r="H3" s="1" t="s">
        <v>34</v>
      </c>
      <c r="I3" s="1" t="s">
        <v>1</v>
      </c>
      <c r="J3" s="1" t="s">
        <v>34</v>
      </c>
      <c r="K3" s="1" t="s">
        <v>1</v>
      </c>
      <c r="L3" s="1" t="s">
        <v>34</v>
      </c>
      <c r="M3" s="1" t="s">
        <v>1</v>
      </c>
      <c r="N3" s="1" t="s">
        <v>34</v>
      </c>
      <c r="O3" s="1" t="s">
        <v>1</v>
      </c>
      <c r="P3" s="1" t="s">
        <v>34</v>
      </c>
      <c r="Q3" s="1" t="s">
        <v>1</v>
      </c>
      <c r="R3" s="1" t="s">
        <v>34</v>
      </c>
      <c r="S3" s="1" t="s">
        <v>1</v>
      </c>
    </row>
    <row r="4" spans="1:19" s="1" customFormat="1" hidden="1" x14ac:dyDescent="0.2">
      <c r="A4" s="1">
        <v>1</v>
      </c>
      <c r="B4" s="1">
        <v>1</v>
      </c>
      <c r="C4" s="1">
        <v>2</v>
      </c>
      <c r="D4" s="1">
        <v>1</v>
      </c>
      <c r="H4" s="1">
        <v>3</v>
      </c>
      <c r="I4" s="1">
        <v>1</v>
      </c>
      <c r="J4" s="1">
        <v>4</v>
      </c>
      <c r="K4" s="1">
        <v>1</v>
      </c>
      <c r="L4" s="1">
        <v>5</v>
      </c>
      <c r="M4" s="1">
        <v>1</v>
      </c>
      <c r="N4" s="1">
        <v>6</v>
      </c>
      <c r="O4" s="1">
        <v>1</v>
      </c>
      <c r="P4" s="1">
        <v>7</v>
      </c>
      <c r="Q4" s="1">
        <v>1</v>
      </c>
      <c r="R4" s="1">
        <v>8</v>
      </c>
      <c r="S4" s="1">
        <v>1</v>
      </c>
    </row>
    <row r="5" spans="1:19" s="1" customFormat="1" hidden="1" x14ac:dyDescent="0.2">
      <c r="A5" s="1" t="s">
        <v>34</v>
      </c>
      <c r="B5" s="2" t="s">
        <v>35</v>
      </c>
      <c r="C5" s="1" t="s">
        <v>34</v>
      </c>
      <c r="D5" s="2" t="s">
        <v>35</v>
      </c>
      <c r="E5" s="3"/>
      <c r="F5" s="3"/>
      <c r="G5" s="3"/>
      <c r="H5" s="1" t="s">
        <v>34</v>
      </c>
      <c r="I5" s="2" t="s">
        <v>35</v>
      </c>
      <c r="J5" s="1" t="s">
        <v>34</v>
      </c>
      <c r="K5" s="2" t="s">
        <v>35</v>
      </c>
      <c r="L5" s="1" t="s">
        <v>34</v>
      </c>
      <c r="M5" s="2" t="s">
        <v>35</v>
      </c>
      <c r="N5" s="1" t="s">
        <v>34</v>
      </c>
      <c r="O5" s="2" t="s">
        <v>35</v>
      </c>
      <c r="P5" s="1" t="s">
        <v>34</v>
      </c>
      <c r="Q5" s="2" t="s">
        <v>35</v>
      </c>
      <c r="R5" s="1" t="s">
        <v>34</v>
      </c>
      <c r="S5" s="2" t="s">
        <v>35</v>
      </c>
    </row>
    <row r="6" spans="1:19" s="1" customFormat="1" hidden="1" x14ac:dyDescent="0.2">
      <c r="A6" s="1">
        <v>1</v>
      </c>
      <c r="B6" s="1">
        <v>1</v>
      </c>
      <c r="C6" s="1">
        <v>2</v>
      </c>
      <c r="D6" s="1">
        <v>1</v>
      </c>
      <c r="H6" s="1">
        <v>3</v>
      </c>
      <c r="I6" s="1">
        <v>1</v>
      </c>
      <c r="J6" s="1">
        <v>4</v>
      </c>
      <c r="K6" s="1">
        <v>1</v>
      </c>
      <c r="L6" s="1">
        <v>5</v>
      </c>
      <c r="M6" s="1">
        <v>1</v>
      </c>
      <c r="N6" s="1">
        <v>6</v>
      </c>
      <c r="O6" s="1">
        <v>1</v>
      </c>
      <c r="P6" s="1">
        <v>7</v>
      </c>
      <c r="Q6" s="1">
        <v>1</v>
      </c>
      <c r="R6" s="1">
        <v>8</v>
      </c>
      <c r="S6" s="1">
        <v>1</v>
      </c>
    </row>
    <row r="7" spans="1:19" s="1" customFormat="1" hidden="1" x14ac:dyDescent="0.2">
      <c r="A7" s="1" t="s">
        <v>34</v>
      </c>
      <c r="B7" s="2" t="s">
        <v>35</v>
      </c>
      <c r="C7" s="1" t="s">
        <v>34</v>
      </c>
      <c r="D7" s="2" t="s">
        <v>35</v>
      </c>
      <c r="E7" s="3"/>
      <c r="F7" s="3"/>
      <c r="G7" s="3"/>
      <c r="H7" s="1" t="s">
        <v>34</v>
      </c>
      <c r="I7" s="2" t="s">
        <v>35</v>
      </c>
      <c r="J7" s="1" t="s">
        <v>34</v>
      </c>
      <c r="K7" s="2" t="s">
        <v>35</v>
      </c>
      <c r="L7" s="1" t="s">
        <v>34</v>
      </c>
      <c r="M7" s="2" t="s">
        <v>35</v>
      </c>
      <c r="N7" s="1" t="s">
        <v>34</v>
      </c>
      <c r="O7" s="2" t="s">
        <v>35</v>
      </c>
      <c r="P7" s="1" t="s">
        <v>34</v>
      </c>
      <c r="Q7" s="2" t="s">
        <v>35</v>
      </c>
      <c r="R7" s="1" t="s">
        <v>34</v>
      </c>
      <c r="S7" s="2" t="s">
        <v>35</v>
      </c>
    </row>
    <row r="8" spans="1:19" s="1" customFormat="1" hidden="1" x14ac:dyDescent="0.2">
      <c r="A8" s="1">
        <v>1</v>
      </c>
      <c r="B8" s="1">
        <v>2</v>
      </c>
      <c r="C8" s="1">
        <v>2</v>
      </c>
      <c r="D8" s="1">
        <v>2</v>
      </c>
      <c r="H8" s="1">
        <v>3</v>
      </c>
      <c r="I8" s="1">
        <v>2</v>
      </c>
      <c r="J8" s="1">
        <v>4</v>
      </c>
      <c r="K8" s="1">
        <v>2</v>
      </c>
      <c r="L8" s="1">
        <v>5</v>
      </c>
      <c r="M8" s="1">
        <v>2</v>
      </c>
      <c r="N8" s="1">
        <v>6</v>
      </c>
      <c r="O8" s="1">
        <v>2</v>
      </c>
      <c r="P8" s="1">
        <v>7</v>
      </c>
      <c r="Q8" s="1">
        <v>2</v>
      </c>
      <c r="R8" s="1">
        <v>8</v>
      </c>
      <c r="S8" s="1">
        <v>2</v>
      </c>
    </row>
    <row r="9" spans="1:19" s="1" customFormat="1" hidden="1" x14ac:dyDescent="0.2">
      <c r="A9" s="1" t="s">
        <v>34</v>
      </c>
      <c r="B9" s="2" t="s">
        <v>35</v>
      </c>
      <c r="C9" s="1" t="s">
        <v>34</v>
      </c>
      <c r="D9" s="2" t="s">
        <v>35</v>
      </c>
      <c r="E9" s="3"/>
      <c r="F9" s="3"/>
      <c r="G9" s="3"/>
      <c r="H9" s="1" t="s">
        <v>34</v>
      </c>
      <c r="I9" s="2" t="s">
        <v>35</v>
      </c>
      <c r="J9" s="1" t="s">
        <v>34</v>
      </c>
      <c r="K9" s="2" t="s">
        <v>35</v>
      </c>
      <c r="L9" s="1" t="s">
        <v>34</v>
      </c>
      <c r="M9" s="2" t="s">
        <v>35</v>
      </c>
      <c r="N9" s="1" t="s">
        <v>34</v>
      </c>
      <c r="O9" s="2" t="s">
        <v>35</v>
      </c>
      <c r="P9" s="1" t="s">
        <v>34</v>
      </c>
      <c r="Q9" s="2" t="s">
        <v>35</v>
      </c>
      <c r="R9" s="1" t="s">
        <v>34</v>
      </c>
      <c r="S9" s="2" t="s">
        <v>35</v>
      </c>
    </row>
    <row r="10" spans="1:19" s="1" customFormat="1" hidden="1" x14ac:dyDescent="0.2">
      <c r="A10" s="1">
        <v>1</v>
      </c>
      <c r="B10" s="1">
        <v>3</v>
      </c>
      <c r="C10" s="1">
        <v>2</v>
      </c>
      <c r="D10" s="1">
        <v>3</v>
      </c>
      <c r="H10" s="1">
        <v>3</v>
      </c>
      <c r="I10" s="1">
        <v>3</v>
      </c>
      <c r="J10" s="1">
        <v>4</v>
      </c>
      <c r="K10" s="1">
        <v>3</v>
      </c>
      <c r="L10" s="1">
        <v>5</v>
      </c>
      <c r="M10" s="1">
        <v>3</v>
      </c>
      <c r="N10" s="1">
        <v>6</v>
      </c>
      <c r="O10" s="1">
        <v>3</v>
      </c>
      <c r="P10" s="1">
        <v>7</v>
      </c>
      <c r="Q10" s="1">
        <v>3</v>
      </c>
      <c r="R10" s="1">
        <v>8</v>
      </c>
      <c r="S10" s="1">
        <v>3</v>
      </c>
    </row>
    <row r="11" spans="1:19" s="1" customFormat="1" hidden="1" x14ac:dyDescent="0.2">
      <c r="A11" s="1" t="s">
        <v>34</v>
      </c>
      <c r="B11" s="2" t="s">
        <v>36</v>
      </c>
      <c r="C11" s="1" t="s">
        <v>34</v>
      </c>
      <c r="D11" s="2" t="s">
        <v>36</v>
      </c>
      <c r="E11" s="3"/>
      <c r="F11" s="3"/>
      <c r="G11" s="3"/>
      <c r="H11" s="1" t="s">
        <v>34</v>
      </c>
      <c r="I11" s="2" t="s">
        <v>36</v>
      </c>
      <c r="J11" s="1" t="s">
        <v>34</v>
      </c>
      <c r="K11" s="2" t="s">
        <v>36</v>
      </c>
      <c r="L11" s="1" t="s">
        <v>34</v>
      </c>
      <c r="M11" s="2" t="s">
        <v>36</v>
      </c>
      <c r="N11" s="1" t="s">
        <v>34</v>
      </c>
      <c r="O11" s="2" t="s">
        <v>36</v>
      </c>
      <c r="P11" s="1" t="s">
        <v>34</v>
      </c>
      <c r="Q11" s="2" t="s">
        <v>36</v>
      </c>
      <c r="R11" s="1" t="s">
        <v>34</v>
      </c>
      <c r="S11" s="2" t="s">
        <v>36</v>
      </c>
    </row>
    <row r="12" spans="1:19" s="1" customFormat="1" hidden="1" x14ac:dyDescent="0.2">
      <c r="A12" s="1">
        <v>1</v>
      </c>
      <c r="B12" s="1">
        <v>1</v>
      </c>
      <c r="C12" s="1">
        <v>2</v>
      </c>
      <c r="D12" s="1">
        <v>1</v>
      </c>
      <c r="H12" s="1">
        <v>3</v>
      </c>
      <c r="I12" s="1">
        <v>1</v>
      </c>
      <c r="J12" s="1">
        <v>4</v>
      </c>
      <c r="K12" s="1">
        <v>1</v>
      </c>
      <c r="L12" s="1">
        <v>5</v>
      </c>
      <c r="M12" s="1">
        <v>1</v>
      </c>
      <c r="N12" s="1">
        <v>6</v>
      </c>
      <c r="O12" s="1">
        <v>1</v>
      </c>
      <c r="P12" s="1">
        <v>7</v>
      </c>
      <c r="Q12" s="1">
        <v>1</v>
      </c>
      <c r="R12" s="1">
        <v>8</v>
      </c>
      <c r="S12" s="1">
        <v>1</v>
      </c>
    </row>
    <row r="13" spans="1:19" s="1" customFormat="1" hidden="1" x14ac:dyDescent="0.2">
      <c r="A13" s="1" t="s">
        <v>34</v>
      </c>
      <c r="B13" s="2" t="s">
        <v>3</v>
      </c>
      <c r="C13" s="1" t="s">
        <v>34</v>
      </c>
      <c r="D13" s="2" t="s">
        <v>3</v>
      </c>
      <c r="E13" s="3"/>
      <c r="F13" s="3"/>
      <c r="G13" s="3"/>
      <c r="H13" s="1" t="s">
        <v>34</v>
      </c>
      <c r="I13" s="2" t="s">
        <v>3</v>
      </c>
      <c r="J13" s="1" t="s">
        <v>34</v>
      </c>
      <c r="K13" s="2" t="s">
        <v>3</v>
      </c>
      <c r="L13" s="1" t="s">
        <v>34</v>
      </c>
      <c r="M13" s="2" t="s">
        <v>3</v>
      </c>
      <c r="N13" s="1" t="s">
        <v>34</v>
      </c>
      <c r="O13" s="2" t="s">
        <v>3</v>
      </c>
      <c r="P13" s="1" t="s">
        <v>34</v>
      </c>
      <c r="Q13" s="2" t="s">
        <v>3</v>
      </c>
      <c r="R13" s="1" t="s">
        <v>34</v>
      </c>
      <c r="S13" s="2" t="s">
        <v>3</v>
      </c>
    </row>
    <row r="14" spans="1:19" s="1" customFormat="1" hidden="1" x14ac:dyDescent="0.2">
      <c r="A14" s="1">
        <v>1</v>
      </c>
      <c r="B14" s="1">
        <v>1</v>
      </c>
      <c r="C14" s="1">
        <v>2</v>
      </c>
      <c r="D14" s="1">
        <v>1</v>
      </c>
      <c r="H14" s="1">
        <v>3</v>
      </c>
      <c r="I14" s="1">
        <v>1</v>
      </c>
      <c r="J14" s="1">
        <v>4</v>
      </c>
      <c r="K14" s="1">
        <v>1</v>
      </c>
      <c r="L14" s="1">
        <v>5</v>
      </c>
      <c r="M14" s="1">
        <v>1</v>
      </c>
      <c r="N14" s="1">
        <v>6</v>
      </c>
      <c r="O14" s="1">
        <v>1</v>
      </c>
      <c r="P14" s="1">
        <v>7</v>
      </c>
      <c r="Q14" s="1">
        <v>1</v>
      </c>
      <c r="R14" s="1">
        <v>8</v>
      </c>
      <c r="S14" s="1">
        <v>1</v>
      </c>
    </row>
    <row r="15" spans="1:19" s="1" customFormat="1" hidden="1" x14ac:dyDescent="0.2">
      <c r="A15" s="1" t="s">
        <v>34</v>
      </c>
      <c r="B15" s="2" t="s">
        <v>37</v>
      </c>
      <c r="C15" s="1" t="s">
        <v>34</v>
      </c>
      <c r="D15" s="2" t="s">
        <v>37</v>
      </c>
      <c r="E15" s="3"/>
      <c r="F15" s="3"/>
      <c r="G15" s="3"/>
      <c r="H15" s="1" t="s">
        <v>34</v>
      </c>
      <c r="I15" s="2" t="s">
        <v>37</v>
      </c>
      <c r="J15" s="1" t="s">
        <v>34</v>
      </c>
      <c r="K15" s="2" t="s">
        <v>37</v>
      </c>
      <c r="L15" s="1" t="s">
        <v>34</v>
      </c>
      <c r="M15" s="2" t="s">
        <v>37</v>
      </c>
      <c r="N15" s="1" t="s">
        <v>34</v>
      </c>
      <c r="O15" s="2" t="s">
        <v>37</v>
      </c>
      <c r="P15" s="1" t="s">
        <v>34</v>
      </c>
      <c r="Q15" s="2" t="s">
        <v>37</v>
      </c>
      <c r="R15" s="1" t="s">
        <v>34</v>
      </c>
      <c r="S15" s="2" t="s">
        <v>37</v>
      </c>
    </row>
    <row r="16" spans="1:19" s="1" customFormat="1" hidden="1" x14ac:dyDescent="0.2">
      <c r="A16" s="1">
        <v>1</v>
      </c>
      <c r="B16" s="1">
        <v>1</v>
      </c>
      <c r="C16" s="1">
        <v>2</v>
      </c>
      <c r="D16" s="1">
        <v>1</v>
      </c>
      <c r="H16" s="1">
        <v>3</v>
      </c>
      <c r="I16" s="1">
        <v>1</v>
      </c>
      <c r="J16" s="1">
        <v>4</v>
      </c>
      <c r="K16" s="1">
        <v>1</v>
      </c>
      <c r="L16" s="1">
        <v>5</v>
      </c>
      <c r="M16" s="1">
        <v>1</v>
      </c>
      <c r="N16" s="1">
        <v>6</v>
      </c>
      <c r="O16" s="1">
        <v>1</v>
      </c>
      <c r="P16" s="1">
        <v>7</v>
      </c>
      <c r="Q16" s="1">
        <v>1</v>
      </c>
      <c r="R16" s="1">
        <v>8</v>
      </c>
      <c r="S16" s="1">
        <v>1</v>
      </c>
    </row>
    <row r="17" spans="1:19" s="1" customFormat="1" hidden="1" x14ac:dyDescent="0.2">
      <c r="A17" s="1" t="s">
        <v>34</v>
      </c>
      <c r="B17" s="2" t="s">
        <v>38</v>
      </c>
      <c r="C17" s="1" t="s">
        <v>34</v>
      </c>
      <c r="D17" s="2" t="s">
        <v>38</v>
      </c>
      <c r="E17" s="3"/>
      <c r="F17" s="3"/>
      <c r="G17" s="3"/>
      <c r="H17" s="1" t="s">
        <v>34</v>
      </c>
      <c r="I17" s="2" t="s">
        <v>38</v>
      </c>
      <c r="J17" s="1" t="s">
        <v>34</v>
      </c>
      <c r="K17" s="2" t="s">
        <v>38</v>
      </c>
      <c r="L17" s="1" t="s">
        <v>34</v>
      </c>
      <c r="M17" s="2" t="s">
        <v>38</v>
      </c>
      <c r="N17" s="1" t="s">
        <v>34</v>
      </c>
      <c r="O17" s="2" t="s">
        <v>38</v>
      </c>
      <c r="P17" s="1" t="s">
        <v>34</v>
      </c>
      <c r="Q17" s="2" t="s">
        <v>38</v>
      </c>
      <c r="R17" s="1" t="s">
        <v>34</v>
      </c>
      <c r="S17" s="2" t="s">
        <v>38</v>
      </c>
    </row>
    <row r="18" spans="1:19" s="1" customFormat="1" hidden="1" x14ac:dyDescent="0.2">
      <c r="A18" s="1">
        <v>1</v>
      </c>
      <c r="B18" s="1">
        <v>2</v>
      </c>
      <c r="C18" s="1">
        <v>2</v>
      </c>
      <c r="D18" s="1">
        <v>2</v>
      </c>
      <c r="H18" s="1">
        <v>3</v>
      </c>
      <c r="I18" s="1">
        <v>2</v>
      </c>
      <c r="J18" s="1">
        <v>4</v>
      </c>
      <c r="K18" s="1">
        <v>2</v>
      </c>
      <c r="L18" s="1">
        <v>5</v>
      </c>
      <c r="M18" s="1">
        <v>2</v>
      </c>
      <c r="N18" s="1">
        <v>6</v>
      </c>
      <c r="O18" s="1">
        <v>2</v>
      </c>
      <c r="P18" s="1">
        <v>7</v>
      </c>
      <c r="Q18" s="1">
        <v>2</v>
      </c>
      <c r="R18" s="1">
        <v>8</v>
      </c>
      <c r="S18" s="1">
        <v>2</v>
      </c>
    </row>
    <row r="19" spans="1:19" s="1" customFormat="1" hidden="1" x14ac:dyDescent="0.2">
      <c r="A19" s="1" t="s">
        <v>34</v>
      </c>
      <c r="B19" s="2" t="s">
        <v>38</v>
      </c>
      <c r="C19" s="1" t="s">
        <v>34</v>
      </c>
      <c r="D19" s="2" t="s">
        <v>38</v>
      </c>
      <c r="E19" s="3"/>
      <c r="F19" s="3"/>
      <c r="G19" s="3"/>
      <c r="H19" s="1" t="s">
        <v>34</v>
      </c>
      <c r="I19" s="2" t="s">
        <v>38</v>
      </c>
      <c r="J19" s="1" t="s">
        <v>34</v>
      </c>
      <c r="K19" s="2" t="s">
        <v>38</v>
      </c>
      <c r="L19" s="1" t="s">
        <v>34</v>
      </c>
      <c r="M19" s="2" t="s">
        <v>38</v>
      </c>
      <c r="N19" s="1" t="s">
        <v>34</v>
      </c>
      <c r="O19" s="2" t="s">
        <v>38</v>
      </c>
      <c r="P19" s="1" t="s">
        <v>34</v>
      </c>
      <c r="Q19" s="2" t="s">
        <v>38</v>
      </c>
      <c r="R19" s="1" t="s">
        <v>34</v>
      </c>
      <c r="S19" s="2" t="s">
        <v>38</v>
      </c>
    </row>
    <row r="20" spans="1:19" s="1" customFormat="1" hidden="1" x14ac:dyDescent="0.2">
      <c r="A20" s="1">
        <v>1</v>
      </c>
      <c r="B20" s="1">
        <v>3</v>
      </c>
      <c r="C20" s="1">
        <v>2</v>
      </c>
      <c r="D20" s="1">
        <v>3</v>
      </c>
      <c r="H20" s="1">
        <v>3</v>
      </c>
      <c r="I20" s="1">
        <v>3</v>
      </c>
      <c r="J20" s="1">
        <v>4</v>
      </c>
      <c r="K20" s="1">
        <v>3</v>
      </c>
      <c r="L20" s="1">
        <v>5</v>
      </c>
      <c r="M20" s="1">
        <v>3</v>
      </c>
      <c r="N20" s="1">
        <v>6</v>
      </c>
      <c r="O20" s="1">
        <v>3</v>
      </c>
      <c r="P20" s="1">
        <v>7</v>
      </c>
      <c r="Q20" s="1">
        <v>3</v>
      </c>
      <c r="R20" s="1">
        <v>8</v>
      </c>
      <c r="S20" s="1">
        <v>3</v>
      </c>
    </row>
    <row r="21" spans="1:19" s="1" customFormat="1" hidden="1" x14ac:dyDescent="0.2">
      <c r="A21" s="1" t="s">
        <v>34</v>
      </c>
      <c r="B21" s="2" t="s">
        <v>38</v>
      </c>
      <c r="C21" s="1" t="s">
        <v>34</v>
      </c>
      <c r="D21" s="2" t="s">
        <v>38</v>
      </c>
      <c r="E21" s="3"/>
      <c r="F21" s="3"/>
      <c r="G21" s="3"/>
      <c r="H21" s="1" t="s">
        <v>34</v>
      </c>
      <c r="I21" s="2" t="s">
        <v>38</v>
      </c>
      <c r="J21" s="1" t="s">
        <v>34</v>
      </c>
      <c r="K21" s="2" t="s">
        <v>38</v>
      </c>
      <c r="L21" s="1" t="s">
        <v>34</v>
      </c>
      <c r="M21" s="2" t="s">
        <v>38</v>
      </c>
      <c r="N21" s="1" t="s">
        <v>34</v>
      </c>
      <c r="O21" s="2" t="s">
        <v>38</v>
      </c>
      <c r="P21" s="1" t="s">
        <v>34</v>
      </c>
      <c r="Q21" s="2" t="s">
        <v>38</v>
      </c>
      <c r="R21" s="1" t="s">
        <v>34</v>
      </c>
      <c r="S21" s="2" t="s">
        <v>38</v>
      </c>
    </row>
    <row r="22" spans="1:19" s="1" customFormat="1" hidden="1" x14ac:dyDescent="0.2">
      <c r="A22" s="1">
        <v>1</v>
      </c>
      <c r="B22" s="1">
        <v>4</v>
      </c>
      <c r="C22" s="1">
        <v>2</v>
      </c>
      <c r="D22" s="1">
        <v>4</v>
      </c>
      <c r="H22" s="1">
        <v>3</v>
      </c>
      <c r="I22" s="1">
        <v>4</v>
      </c>
      <c r="J22" s="1">
        <v>4</v>
      </c>
      <c r="K22" s="1">
        <v>4</v>
      </c>
      <c r="L22" s="1">
        <v>5</v>
      </c>
      <c r="M22" s="1">
        <v>4</v>
      </c>
      <c r="N22" s="1">
        <v>6</v>
      </c>
      <c r="O22" s="1">
        <v>4</v>
      </c>
      <c r="P22" s="1">
        <v>7</v>
      </c>
      <c r="Q22" s="1">
        <v>4</v>
      </c>
      <c r="R22" s="1">
        <v>8</v>
      </c>
      <c r="S22" s="1">
        <v>4</v>
      </c>
    </row>
    <row r="23" spans="1:19" s="1" customFormat="1" hidden="1" x14ac:dyDescent="0.2">
      <c r="A23" s="1" t="s">
        <v>34</v>
      </c>
      <c r="B23" s="2" t="s">
        <v>38</v>
      </c>
      <c r="C23" s="1" t="s">
        <v>34</v>
      </c>
      <c r="D23" s="2" t="s">
        <v>38</v>
      </c>
      <c r="E23" s="3"/>
      <c r="F23" s="3"/>
      <c r="G23" s="3"/>
      <c r="H23" s="1" t="s">
        <v>34</v>
      </c>
      <c r="I23" s="2" t="s">
        <v>38</v>
      </c>
      <c r="J23" s="1" t="s">
        <v>34</v>
      </c>
      <c r="K23" s="2" t="s">
        <v>38</v>
      </c>
      <c r="L23" s="1" t="s">
        <v>34</v>
      </c>
      <c r="M23" s="2" t="s">
        <v>38</v>
      </c>
      <c r="N23" s="1" t="s">
        <v>34</v>
      </c>
      <c r="O23" s="2" t="s">
        <v>38</v>
      </c>
      <c r="P23" s="1" t="s">
        <v>34</v>
      </c>
      <c r="Q23" s="2" t="s">
        <v>38</v>
      </c>
      <c r="R23" s="1" t="s">
        <v>34</v>
      </c>
      <c r="S23" s="2" t="s">
        <v>38</v>
      </c>
    </row>
    <row r="24" spans="1:19" s="1" customFormat="1" hidden="1" x14ac:dyDescent="0.2">
      <c r="A24" s="1">
        <v>1</v>
      </c>
      <c r="B24" s="1">
        <v>5</v>
      </c>
      <c r="C24" s="1">
        <v>2</v>
      </c>
      <c r="D24" s="1">
        <v>5</v>
      </c>
      <c r="H24" s="1">
        <v>3</v>
      </c>
      <c r="I24" s="1">
        <v>5</v>
      </c>
      <c r="J24" s="1">
        <v>4</v>
      </c>
      <c r="K24" s="1">
        <v>5</v>
      </c>
      <c r="L24" s="1">
        <v>5</v>
      </c>
      <c r="M24" s="1">
        <v>5</v>
      </c>
      <c r="N24" s="1">
        <v>6</v>
      </c>
      <c r="O24" s="1">
        <v>5</v>
      </c>
      <c r="P24" s="1">
        <v>7</v>
      </c>
      <c r="Q24" s="1">
        <v>5</v>
      </c>
      <c r="R24" s="1">
        <v>8</v>
      </c>
      <c r="S24" s="1">
        <v>5</v>
      </c>
    </row>
    <row r="25" spans="1:19" s="1" customFormat="1" hidden="1" x14ac:dyDescent="0.2">
      <c r="A25" s="1" t="s">
        <v>34</v>
      </c>
      <c r="B25" s="2" t="s">
        <v>38</v>
      </c>
      <c r="C25" s="1" t="s">
        <v>34</v>
      </c>
      <c r="D25" s="2" t="s">
        <v>38</v>
      </c>
      <c r="E25" s="3"/>
      <c r="F25" s="3"/>
      <c r="G25" s="3"/>
      <c r="H25" s="1" t="s">
        <v>34</v>
      </c>
      <c r="I25" s="2" t="s">
        <v>38</v>
      </c>
      <c r="J25" s="1" t="s">
        <v>34</v>
      </c>
      <c r="K25" s="2" t="s">
        <v>38</v>
      </c>
      <c r="L25" s="1" t="s">
        <v>34</v>
      </c>
      <c r="M25" s="2" t="s">
        <v>38</v>
      </c>
      <c r="N25" s="1" t="s">
        <v>34</v>
      </c>
      <c r="O25" s="2" t="s">
        <v>38</v>
      </c>
      <c r="P25" s="1" t="s">
        <v>34</v>
      </c>
      <c r="Q25" s="2" t="s">
        <v>38</v>
      </c>
      <c r="R25" s="1" t="s">
        <v>34</v>
      </c>
      <c r="S25" s="2" t="s">
        <v>38</v>
      </c>
    </row>
    <row r="26" spans="1:19" s="1" customFormat="1" hidden="1" x14ac:dyDescent="0.2">
      <c r="A26" s="1">
        <v>1</v>
      </c>
      <c r="B26" s="1">
        <v>6</v>
      </c>
      <c r="C26" s="1">
        <v>2</v>
      </c>
      <c r="D26" s="1">
        <v>6</v>
      </c>
      <c r="H26" s="1">
        <v>3</v>
      </c>
      <c r="I26" s="1">
        <v>6</v>
      </c>
      <c r="J26" s="1">
        <v>4</v>
      </c>
      <c r="K26" s="1">
        <v>6</v>
      </c>
      <c r="L26" s="1">
        <v>5</v>
      </c>
      <c r="M26" s="1">
        <v>6</v>
      </c>
      <c r="N26" s="1">
        <v>6</v>
      </c>
      <c r="O26" s="1">
        <v>6</v>
      </c>
      <c r="P26" s="1">
        <v>7</v>
      </c>
      <c r="Q26" s="1">
        <v>6</v>
      </c>
      <c r="R26" s="1">
        <v>8</v>
      </c>
      <c r="S26" s="1">
        <v>6</v>
      </c>
    </row>
    <row r="27" spans="1:19" s="1" customFormat="1" hidden="1" x14ac:dyDescent="0.2">
      <c r="A27" s="1" t="s">
        <v>34</v>
      </c>
      <c r="B27" s="2" t="s">
        <v>38</v>
      </c>
      <c r="C27" s="1" t="s">
        <v>34</v>
      </c>
      <c r="D27" s="2" t="s">
        <v>38</v>
      </c>
      <c r="E27" s="3"/>
      <c r="F27" s="3"/>
      <c r="G27" s="3"/>
      <c r="H27" s="1" t="s">
        <v>34</v>
      </c>
      <c r="I27" s="2" t="s">
        <v>38</v>
      </c>
      <c r="J27" s="1" t="s">
        <v>34</v>
      </c>
      <c r="K27" s="2" t="s">
        <v>38</v>
      </c>
      <c r="L27" s="1" t="s">
        <v>34</v>
      </c>
      <c r="M27" s="2" t="s">
        <v>38</v>
      </c>
      <c r="N27" s="1" t="s">
        <v>34</v>
      </c>
      <c r="O27" s="2" t="s">
        <v>38</v>
      </c>
      <c r="P27" s="1" t="s">
        <v>34</v>
      </c>
      <c r="Q27" s="2" t="s">
        <v>38</v>
      </c>
      <c r="R27" s="1" t="s">
        <v>34</v>
      </c>
      <c r="S27" s="2" t="s">
        <v>38</v>
      </c>
    </row>
    <row r="28" spans="1:19" s="1" customFormat="1" hidden="1" x14ac:dyDescent="0.2">
      <c r="A28" s="1">
        <v>1</v>
      </c>
      <c r="B28" s="1">
        <v>7</v>
      </c>
      <c r="C28" s="1">
        <v>2</v>
      </c>
      <c r="D28" s="1">
        <v>7</v>
      </c>
      <c r="H28" s="1">
        <v>3</v>
      </c>
      <c r="I28" s="1">
        <v>7</v>
      </c>
      <c r="J28" s="1">
        <v>4</v>
      </c>
      <c r="K28" s="1">
        <v>7</v>
      </c>
      <c r="L28" s="1">
        <v>5</v>
      </c>
      <c r="M28" s="1">
        <v>7</v>
      </c>
      <c r="N28" s="1">
        <v>6</v>
      </c>
      <c r="O28" s="1">
        <v>7</v>
      </c>
      <c r="P28" s="1">
        <v>7</v>
      </c>
      <c r="Q28" s="1">
        <v>7</v>
      </c>
      <c r="R28" s="1">
        <v>8</v>
      </c>
      <c r="S28" s="1">
        <v>7</v>
      </c>
    </row>
    <row r="29" spans="1:19" s="1" customFormat="1" hidden="1" x14ac:dyDescent="0.2">
      <c r="A29" s="1" t="s">
        <v>34</v>
      </c>
      <c r="B29" s="2" t="s">
        <v>38</v>
      </c>
      <c r="C29" s="1" t="s">
        <v>34</v>
      </c>
      <c r="D29" s="2" t="s">
        <v>38</v>
      </c>
      <c r="E29" s="3"/>
      <c r="F29" s="3"/>
      <c r="G29" s="3"/>
      <c r="H29" s="1" t="s">
        <v>34</v>
      </c>
      <c r="I29" s="2" t="s">
        <v>38</v>
      </c>
      <c r="J29" s="1" t="s">
        <v>34</v>
      </c>
      <c r="K29" s="2" t="s">
        <v>38</v>
      </c>
      <c r="L29" s="1" t="s">
        <v>34</v>
      </c>
      <c r="M29" s="2" t="s">
        <v>38</v>
      </c>
      <c r="N29" s="1" t="s">
        <v>34</v>
      </c>
      <c r="O29" s="2" t="s">
        <v>38</v>
      </c>
      <c r="P29" s="1" t="s">
        <v>34</v>
      </c>
      <c r="Q29" s="2" t="s">
        <v>38</v>
      </c>
      <c r="R29" s="1" t="s">
        <v>34</v>
      </c>
      <c r="S29" s="2" t="s">
        <v>38</v>
      </c>
    </row>
    <row r="30" spans="1:19" s="1" customFormat="1" hidden="1" x14ac:dyDescent="0.2">
      <c r="A30" s="1">
        <v>1</v>
      </c>
      <c r="B30" s="1">
        <v>8</v>
      </c>
      <c r="C30" s="1">
        <v>2</v>
      </c>
      <c r="D30" s="1">
        <v>8</v>
      </c>
      <c r="H30" s="1">
        <v>3</v>
      </c>
      <c r="I30" s="1">
        <v>8</v>
      </c>
      <c r="J30" s="1">
        <v>4</v>
      </c>
      <c r="K30" s="1">
        <v>8</v>
      </c>
      <c r="L30" s="1">
        <v>5</v>
      </c>
      <c r="M30" s="1">
        <v>8</v>
      </c>
      <c r="N30" s="1">
        <v>6</v>
      </c>
      <c r="O30" s="1">
        <v>8</v>
      </c>
      <c r="P30" s="1">
        <v>7</v>
      </c>
      <c r="Q30" s="1">
        <v>8</v>
      </c>
      <c r="R30" s="1">
        <v>8</v>
      </c>
      <c r="S30" s="1">
        <v>8</v>
      </c>
    </row>
    <row r="31" spans="1:19" s="1" customFormat="1" hidden="1" x14ac:dyDescent="0.2">
      <c r="A31" s="1" t="s">
        <v>34</v>
      </c>
      <c r="B31" s="2" t="s">
        <v>38</v>
      </c>
      <c r="C31" s="1" t="s">
        <v>34</v>
      </c>
      <c r="D31" s="2" t="s">
        <v>38</v>
      </c>
      <c r="E31" s="3"/>
      <c r="F31" s="3"/>
      <c r="G31" s="3"/>
      <c r="H31" s="1" t="s">
        <v>34</v>
      </c>
      <c r="I31" s="2" t="s">
        <v>38</v>
      </c>
      <c r="J31" s="1" t="s">
        <v>34</v>
      </c>
      <c r="K31" s="2" t="s">
        <v>38</v>
      </c>
      <c r="L31" s="1" t="s">
        <v>34</v>
      </c>
      <c r="M31" s="2" t="s">
        <v>38</v>
      </c>
      <c r="N31" s="1" t="s">
        <v>34</v>
      </c>
      <c r="O31" s="2" t="s">
        <v>38</v>
      </c>
      <c r="P31" s="1" t="s">
        <v>34</v>
      </c>
      <c r="Q31" s="2" t="s">
        <v>38</v>
      </c>
      <c r="R31" s="1" t="s">
        <v>34</v>
      </c>
      <c r="S31" s="2" t="s">
        <v>38</v>
      </c>
    </row>
    <row r="32" spans="1:19" s="1" customFormat="1" hidden="1" x14ac:dyDescent="0.2">
      <c r="A32" s="1">
        <v>1</v>
      </c>
      <c r="B32" s="1">
        <v>9</v>
      </c>
      <c r="C32" s="1">
        <v>2</v>
      </c>
      <c r="D32" s="1">
        <v>9</v>
      </c>
      <c r="H32" s="1">
        <v>3</v>
      </c>
      <c r="I32" s="1">
        <v>9</v>
      </c>
      <c r="J32" s="1">
        <v>4</v>
      </c>
      <c r="K32" s="1">
        <v>9</v>
      </c>
      <c r="L32" s="1">
        <v>5</v>
      </c>
      <c r="M32" s="1">
        <v>9</v>
      </c>
      <c r="N32" s="1">
        <v>6</v>
      </c>
      <c r="O32" s="1">
        <v>9</v>
      </c>
      <c r="P32" s="1">
        <v>7</v>
      </c>
      <c r="Q32" s="1">
        <v>9</v>
      </c>
      <c r="R32" s="1">
        <v>8</v>
      </c>
      <c r="S32" s="1">
        <v>9</v>
      </c>
    </row>
    <row r="33" spans="1:19" s="1" customFormat="1" hidden="1" x14ac:dyDescent="0.2">
      <c r="A33" s="1" t="s">
        <v>34</v>
      </c>
      <c r="B33" s="2" t="s">
        <v>0</v>
      </c>
      <c r="C33" s="1" t="s">
        <v>34</v>
      </c>
      <c r="D33" s="2" t="s">
        <v>0</v>
      </c>
      <c r="E33" s="3"/>
      <c r="F33" s="3"/>
      <c r="G33" s="3"/>
      <c r="H33" s="1" t="s">
        <v>34</v>
      </c>
      <c r="I33" s="2" t="s">
        <v>0</v>
      </c>
      <c r="J33" s="1" t="s">
        <v>34</v>
      </c>
      <c r="K33" s="2" t="s">
        <v>0</v>
      </c>
      <c r="L33" s="1" t="s">
        <v>34</v>
      </c>
      <c r="M33" s="2" t="s">
        <v>0</v>
      </c>
      <c r="N33" s="1" t="s">
        <v>34</v>
      </c>
      <c r="O33" s="2" t="s">
        <v>0</v>
      </c>
      <c r="P33" s="1" t="s">
        <v>34</v>
      </c>
      <c r="Q33" s="2" t="s">
        <v>0</v>
      </c>
      <c r="R33" s="1" t="s">
        <v>34</v>
      </c>
      <c r="S33" s="2" t="s">
        <v>0</v>
      </c>
    </row>
    <row r="34" spans="1:19" s="1" customFormat="1" hidden="1" x14ac:dyDescent="0.2">
      <c r="A34" s="1">
        <v>1</v>
      </c>
      <c r="B34" s="1">
        <v>1</v>
      </c>
      <c r="C34" s="1">
        <v>2</v>
      </c>
      <c r="D34" s="1">
        <v>1</v>
      </c>
      <c r="H34" s="1">
        <v>3</v>
      </c>
      <c r="I34" s="1">
        <v>1</v>
      </c>
      <c r="J34" s="1">
        <v>4</v>
      </c>
      <c r="K34" s="1">
        <v>1</v>
      </c>
      <c r="L34" s="1">
        <v>5</v>
      </c>
      <c r="M34" s="1">
        <v>1</v>
      </c>
      <c r="N34" s="1">
        <v>6</v>
      </c>
      <c r="O34" s="1">
        <v>1</v>
      </c>
      <c r="P34" s="1">
        <v>7</v>
      </c>
      <c r="Q34" s="1">
        <v>1</v>
      </c>
      <c r="R34" s="1">
        <v>8</v>
      </c>
      <c r="S34" s="1">
        <v>1</v>
      </c>
    </row>
    <row r="35" spans="1:19" s="1" customFormat="1" hidden="1" x14ac:dyDescent="0.2">
      <c r="A35" s="1" t="s">
        <v>34</v>
      </c>
      <c r="B35" s="2" t="s">
        <v>0</v>
      </c>
      <c r="C35" s="1" t="s">
        <v>34</v>
      </c>
      <c r="D35" s="2" t="s">
        <v>0</v>
      </c>
      <c r="E35" s="3"/>
      <c r="F35" s="3"/>
      <c r="G35" s="3"/>
      <c r="H35" s="1" t="s">
        <v>34</v>
      </c>
      <c r="I35" s="2" t="s">
        <v>0</v>
      </c>
      <c r="J35" s="1" t="s">
        <v>34</v>
      </c>
      <c r="K35" s="2" t="s">
        <v>0</v>
      </c>
      <c r="L35" s="1" t="s">
        <v>34</v>
      </c>
      <c r="M35" s="2" t="s">
        <v>0</v>
      </c>
      <c r="N35" s="1" t="s">
        <v>34</v>
      </c>
      <c r="O35" s="2" t="s">
        <v>0</v>
      </c>
      <c r="P35" s="1" t="s">
        <v>34</v>
      </c>
      <c r="Q35" s="2" t="s">
        <v>0</v>
      </c>
      <c r="R35" s="1" t="s">
        <v>34</v>
      </c>
      <c r="S35" s="2" t="s">
        <v>0</v>
      </c>
    </row>
    <row r="36" spans="1:19" s="1" customFormat="1" hidden="1" x14ac:dyDescent="0.2">
      <c r="A36" s="1">
        <v>1</v>
      </c>
      <c r="B36" s="1">
        <v>2</v>
      </c>
      <c r="C36" s="1">
        <v>2</v>
      </c>
      <c r="D36" s="1">
        <v>2</v>
      </c>
      <c r="H36" s="1">
        <v>3</v>
      </c>
      <c r="I36" s="1">
        <v>2</v>
      </c>
      <c r="J36" s="1">
        <v>4</v>
      </c>
      <c r="K36" s="1">
        <v>2</v>
      </c>
      <c r="L36" s="1">
        <v>5</v>
      </c>
      <c r="M36" s="1">
        <v>2</v>
      </c>
      <c r="N36" s="1">
        <v>6</v>
      </c>
      <c r="O36" s="1">
        <v>2</v>
      </c>
      <c r="P36" s="1">
        <v>7</v>
      </c>
      <c r="Q36" s="1">
        <v>2</v>
      </c>
      <c r="R36" s="1">
        <v>8</v>
      </c>
      <c r="S36" s="1">
        <v>2</v>
      </c>
    </row>
    <row r="37" spans="1:19" s="1" customFormat="1" hidden="1" x14ac:dyDescent="0.2">
      <c r="A37" s="1" t="s">
        <v>34</v>
      </c>
      <c r="B37" s="2" t="s">
        <v>0</v>
      </c>
      <c r="C37" s="1" t="s">
        <v>34</v>
      </c>
      <c r="D37" s="2" t="s">
        <v>0</v>
      </c>
      <c r="E37" s="3"/>
      <c r="F37" s="3"/>
      <c r="G37" s="3"/>
      <c r="H37" s="1" t="s">
        <v>34</v>
      </c>
      <c r="I37" s="2" t="s">
        <v>0</v>
      </c>
      <c r="J37" s="1" t="s">
        <v>34</v>
      </c>
      <c r="K37" s="2" t="s">
        <v>0</v>
      </c>
      <c r="L37" s="1" t="s">
        <v>34</v>
      </c>
      <c r="M37" s="2" t="s">
        <v>0</v>
      </c>
      <c r="N37" s="1" t="s">
        <v>34</v>
      </c>
      <c r="O37" s="2" t="s">
        <v>0</v>
      </c>
      <c r="P37" s="1" t="s">
        <v>34</v>
      </c>
      <c r="Q37" s="2" t="s">
        <v>0</v>
      </c>
      <c r="R37" s="1" t="s">
        <v>34</v>
      </c>
      <c r="S37" s="2" t="s">
        <v>0</v>
      </c>
    </row>
    <row r="38" spans="1:19" s="1" customFormat="1" hidden="1" x14ac:dyDescent="0.2">
      <c r="A38" s="1">
        <v>1</v>
      </c>
      <c r="B38" s="1">
        <v>3</v>
      </c>
      <c r="C38" s="1">
        <v>2</v>
      </c>
      <c r="D38" s="1">
        <v>3</v>
      </c>
      <c r="H38" s="1">
        <v>3</v>
      </c>
      <c r="I38" s="1">
        <v>3</v>
      </c>
      <c r="J38" s="1">
        <v>4</v>
      </c>
      <c r="K38" s="1">
        <v>3</v>
      </c>
      <c r="L38" s="1">
        <v>5</v>
      </c>
      <c r="M38" s="1">
        <v>3</v>
      </c>
      <c r="N38" s="1">
        <v>6</v>
      </c>
      <c r="O38" s="1">
        <v>3</v>
      </c>
      <c r="P38" s="1">
        <v>7</v>
      </c>
      <c r="Q38" s="1">
        <v>3</v>
      </c>
      <c r="R38" s="1">
        <v>8</v>
      </c>
      <c r="S38" s="1">
        <v>3</v>
      </c>
    </row>
    <row r="39" spans="1:19" s="1" customFormat="1" hidden="1" x14ac:dyDescent="0.2">
      <c r="A39" s="1" t="s">
        <v>34</v>
      </c>
      <c r="B39" s="2" t="s">
        <v>0</v>
      </c>
      <c r="C39" s="1" t="s">
        <v>34</v>
      </c>
      <c r="D39" s="2" t="s">
        <v>0</v>
      </c>
      <c r="E39" s="3"/>
      <c r="F39" s="3"/>
      <c r="G39" s="3"/>
      <c r="H39" s="1" t="s">
        <v>34</v>
      </c>
      <c r="I39" s="2" t="s">
        <v>0</v>
      </c>
      <c r="J39" s="1" t="s">
        <v>34</v>
      </c>
      <c r="K39" s="2" t="s">
        <v>0</v>
      </c>
      <c r="L39" s="1" t="s">
        <v>34</v>
      </c>
      <c r="M39" s="2" t="s">
        <v>0</v>
      </c>
      <c r="N39" s="1" t="s">
        <v>34</v>
      </c>
      <c r="O39" s="2" t="s">
        <v>0</v>
      </c>
      <c r="P39" s="1" t="s">
        <v>34</v>
      </c>
      <c r="Q39" s="2" t="s">
        <v>0</v>
      </c>
      <c r="R39" s="1" t="s">
        <v>34</v>
      </c>
      <c r="S39" s="2" t="s">
        <v>0</v>
      </c>
    </row>
    <row r="40" spans="1:19" s="1" customFormat="1" hidden="1" x14ac:dyDescent="0.2">
      <c r="A40" s="1">
        <v>1</v>
      </c>
      <c r="B40" s="1">
        <v>4</v>
      </c>
      <c r="C40" s="1">
        <v>2</v>
      </c>
      <c r="D40" s="1">
        <v>4</v>
      </c>
      <c r="H40" s="1">
        <v>3</v>
      </c>
      <c r="I40" s="1">
        <v>4</v>
      </c>
      <c r="J40" s="1">
        <v>4</v>
      </c>
      <c r="K40" s="1">
        <v>4</v>
      </c>
      <c r="L40" s="1">
        <v>5</v>
      </c>
      <c r="M40" s="1">
        <v>4</v>
      </c>
      <c r="N40" s="1">
        <v>6</v>
      </c>
      <c r="O40" s="1">
        <v>4</v>
      </c>
      <c r="P40" s="1">
        <v>7</v>
      </c>
      <c r="Q40" s="1">
        <v>4</v>
      </c>
      <c r="R40" s="1">
        <v>8</v>
      </c>
      <c r="S40" s="1">
        <v>4</v>
      </c>
    </row>
    <row r="41" spans="1:19" s="1" customFormat="1" hidden="1" x14ac:dyDescent="0.2">
      <c r="A41" s="1" t="s">
        <v>35</v>
      </c>
      <c r="B41" s="2" t="s">
        <v>38</v>
      </c>
      <c r="C41" s="1" t="s">
        <v>35</v>
      </c>
      <c r="D41" s="2" t="s">
        <v>38</v>
      </c>
      <c r="E41" s="3"/>
      <c r="F41" s="3"/>
      <c r="G41" s="3"/>
      <c r="H41" s="1" t="s">
        <v>35</v>
      </c>
      <c r="I41" s="2" t="s">
        <v>38</v>
      </c>
    </row>
    <row r="42" spans="1:19" s="1" customFormat="1" hidden="1" x14ac:dyDescent="0.2">
      <c r="A42" s="1">
        <v>1</v>
      </c>
      <c r="B42" s="1">
        <v>2</v>
      </c>
      <c r="C42" s="1">
        <v>2</v>
      </c>
      <c r="D42" s="1">
        <v>2</v>
      </c>
      <c r="H42" s="1">
        <v>3</v>
      </c>
      <c r="I42" s="1">
        <v>2</v>
      </c>
    </row>
    <row r="43" spans="1:19" s="1" customFormat="1" hidden="1" x14ac:dyDescent="0.2">
      <c r="A43" s="1" t="s">
        <v>35</v>
      </c>
      <c r="B43" s="2" t="s">
        <v>38</v>
      </c>
      <c r="C43" s="1" t="s">
        <v>35</v>
      </c>
      <c r="D43" s="2" t="s">
        <v>38</v>
      </c>
      <c r="E43" s="3"/>
      <c r="F43" s="3"/>
      <c r="G43" s="3"/>
      <c r="H43" s="1" t="s">
        <v>35</v>
      </c>
      <c r="I43" s="2" t="s">
        <v>38</v>
      </c>
    </row>
    <row r="44" spans="1:19" s="1" customFormat="1" hidden="1" x14ac:dyDescent="0.2">
      <c r="A44" s="1">
        <v>1</v>
      </c>
      <c r="B44" s="1">
        <v>3</v>
      </c>
      <c r="C44" s="1">
        <v>2</v>
      </c>
      <c r="D44" s="1">
        <v>3</v>
      </c>
      <c r="H44" s="1">
        <v>3</v>
      </c>
      <c r="I44" s="1">
        <v>3</v>
      </c>
    </row>
    <row r="45" spans="1:19" s="1" customFormat="1" hidden="1" x14ac:dyDescent="0.2">
      <c r="A45" s="1" t="s">
        <v>35</v>
      </c>
      <c r="B45" s="2" t="s">
        <v>38</v>
      </c>
      <c r="C45" s="1" t="s">
        <v>35</v>
      </c>
      <c r="D45" s="2" t="s">
        <v>38</v>
      </c>
      <c r="E45" s="3"/>
      <c r="F45" s="3"/>
      <c r="G45" s="3"/>
      <c r="H45" s="1" t="s">
        <v>35</v>
      </c>
      <c r="I45" s="2" t="s">
        <v>38</v>
      </c>
    </row>
    <row r="46" spans="1:19" s="1" customFormat="1" hidden="1" x14ac:dyDescent="0.2">
      <c r="A46" s="1">
        <v>1</v>
      </c>
      <c r="B46" s="1">
        <v>4</v>
      </c>
      <c r="C46" s="1">
        <v>2</v>
      </c>
      <c r="D46" s="1">
        <v>4</v>
      </c>
      <c r="H46" s="1">
        <v>3</v>
      </c>
      <c r="I46" s="1">
        <v>4</v>
      </c>
    </row>
    <row r="47" spans="1:19" s="1" customFormat="1" hidden="1" x14ac:dyDescent="0.2">
      <c r="A47" s="1" t="s">
        <v>35</v>
      </c>
      <c r="B47" s="2" t="s">
        <v>38</v>
      </c>
      <c r="C47" s="1" t="s">
        <v>35</v>
      </c>
      <c r="D47" s="2" t="s">
        <v>38</v>
      </c>
      <c r="E47" s="3"/>
      <c r="F47" s="3"/>
      <c r="G47" s="3"/>
      <c r="H47" s="1" t="s">
        <v>35</v>
      </c>
      <c r="I47" s="2" t="s">
        <v>38</v>
      </c>
    </row>
    <row r="48" spans="1:19" s="1" customFormat="1" hidden="1" x14ac:dyDescent="0.2">
      <c r="A48" s="1">
        <v>1</v>
      </c>
      <c r="B48" s="1">
        <v>5</v>
      </c>
      <c r="C48" s="1">
        <v>2</v>
      </c>
      <c r="D48" s="1">
        <v>5</v>
      </c>
      <c r="H48" s="1">
        <v>3</v>
      </c>
      <c r="I48" s="1">
        <v>5</v>
      </c>
    </row>
    <row r="49" spans="1:9" s="1" customFormat="1" hidden="1" x14ac:dyDescent="0.2">
      <c r="A49" s="1" t="s">
        <v>35</v>
      </c>
      <c r="B49" s="2" t="s">
        <v>38</v>
      </c>
      <c r="C49" s="1" t="s">
        <v>35</v>
      </c>
      <c r="D49" s="2" t="s">
        <v>38</v>
      </c>
      <c r="E49" s="3"/>
      <c r="F49" s="3"/>
      <c r="G49" s="3"/>
      <c r="H49" s="1" t="s">
        <v>35</v>
      </c>
      <c r="I49" s="2" t="s">
        <v>38</v>
      </c>
    </row>
    <row r="50" spans="1:9" s="1" customFormat="1" hidden="1" x14ac:dyDescent="0.2">
      <c r="A50" s="1">
        <v>1</v>
      </c>
      <c r="B50" s="1">
        <v>6</v>
      </c>
      <c r="C50" s="1">
        <v>2</v>
      </c>
      <c r="D50" s="1">
        <v>6</v>
      </c>
      <c r="H50" s="1">
        <v>3</v>
      </c>
      <c r="I50" s="1">
        <v>6</v>
      </c>
    </row>
    <row r="51" spans="1:9" s="1" customFormat="1" hidden="1" x14ac:dyDescent="0.2">
      <c r="A51" s="1" t="s">
        <v>35</v>
      </c>
      <c r="B51" s="2" t="s">
        <v>38</v>
      </c>
      <c r="C51" s="1" t="s">
        <v>35</v>
      </c>
      <c r="D51" s="2" t="s">
        <v>38</v>
      </c>
      <c r="E51" s="3"/>
      <c r="F51" s="3"/>
      <c r="G51" s="3"/>
      <c r="H51" s="1" t="s">
        <v>35</v>
      </c>
      <c r="I51" s="2" t="s">
        <v>38</v>
      </c>
    </row>
    <row r="52" spans="1:9" s="1" customFormat="1" hidden="1" x14ac:dyDescent="0.2">
      <c r="A52" s="1">
        <v>1</v>
      </c>
      <c r="B52" s="1">
        <v>7</v>
      </c>
      <c r="C52" s="1">
        <v>2</v>
      </c>
      <c r="D52" s="1">
        <v>7</v>
      </c>
      <c r="H52" s="1">
        <v>3</v>
      </c>
      <c r="I52" s="1">
        <v>7</v>
      </c>
    </row>
    <row r="53" spans="1:9" s="1" customFormat="1" hidden="1" x14ac:dyDescent="0.2">
      <c r="A53" s="1" t="s">
        <v>35</v>
      </c>
      <c r="B53" s="2" t="s">
        <v>38</v>
      </c>
      <c r="C53" s="1" t="s">
        <v>35</v>
      </c>
      <c r="D53" s="2" t="s">
        <v>38</v>
      </c>
      <c r="E53" s="3"/>
      <c r="F53" s="3"/>
      <c r="G53" s="3"/>
      <c r="H53" s="1" t="s">
        <v>35</v>
      </c>
      <c r="I53" s="2" t="s">
        <v>38</v>
      </c>
    </row>
    <row r="54" spans="1:9" s="1" customFormat="1" hidden="1" x14ac:dyDescent="0.2">
      <c r="A54" s="1">
        <v>1</v>
      </c>
      <c r="B54" s="1">
        <v>8</v>
      </c>
      <c r="C54" s="1">
        <v>2</v>
      </c>
      <c r="D54" s="1">
        <v>8</v>
      </c>
      <c r="H54" s="1">
        <v>3</v>
      </c>
      <c r="I54" s="1">
        <v>8</v>
      </c>
    </row>
    <row r="55" spans="1:9" s="1" customFormat="1" hidden="1" x14ac:dyDescent="0.2">
      <c r="A55" s="1" t="s">
        <v>35</v>
      </c>
      <c r="B55" s="2" t="s">
        <v>38</v>
      </c>
      <c r="C55" s="1" t="s">
        <v>35</v>
      </c>
      <c r="D55" s="2" t="s">
        <v>38</v>
      </c>
      <c r="E55" s="3"/>
      <c r="F55" s="3"/>
      <c r="G55" s="3"/>
      <c r="H55" s="1" t="s">
        <v>35</v>
      </c>
      <c r="I55" s="2" t="s">
        <v>38</v>
      </c>
    </row>
    <row r="56" spans="1:9" s="1" customFormat="1" hidden="1" x14ac:dyDescent="0.2">
      <c r="A56" s="1">
        <v>1</v>
      </c>
      <c r="B56" s="1">
        <v>9</v>
      </c>
      <c r="C56" s="1">
        <v>2</v>
      </c>
      <c r="D56" s="1">
        <v>9</v>
      </c>
      <c r="H56" s="1">
        <v>3</v>
      </c>
      <c r="I56" s="1">
        <v>9</v>
      </c>
    </row>
    <row r="57" spans="1:9" s="1" customFormat="1" hidden="1" x14ac:dyDescent="0.2">
      <c r="A57" s="1" t="s">
        <v>35</v>
      </c>
      <c r="B57" s="2" t="s">
        <v>0</v>
      </c>
      <c r="C57" s="1" t="s">
        <v>35</v>
      </c>
      <c r="D57" s="2" t="s">
        <v>0</v>
      </c>
      <c r="E57" s="3"/>
      <c r="F57" s="3"/>
      <c r="G57" s="3"/>
      <c r="H57" s="1" t="s">
        <v>35</v>
      </c>
      <c r="I57" s="2" t="s">
        <v>0</v>
      </c>
    </row>
    <row r="58" spans="1:9" s="1" customFormat="1" hidden="1" x14ac:dyDescent="0.2">
      <c r="A58" s="1">
        <v>1</v>
      </c>
      <c r="B58" s="1">
        <v>1</v>
      </c>
      <c r="C58" s="1">
        <v>2</v>
      </c>
      <c r="D58" s="1">
        <v>1</v>
      </c>
      <c r="H58" s="1">
        <v>3</v>
      </c>
      <c r="I58" s="1">
        <v>1</v>
      </c>
    </row>
    <row r="59" spans="1:9" s="1" customFormat="1" hidden="1" x14ac:dyDescent="0.2">
      <c r="A59" s="1" t="s">
        <v>35</v>
      </c>
      <c r="B59" s="2" t="s">
        <v>0</v>
      </c>
      <c r="C59" s="1" t="s">
        <v>35</v>
      </c>
      <c r="D59" s="2" t="s">
        <v>0</v>
      </c>
      <c r="E59" s="3"/>
      <c r="F59" s="3"/>
      <c r="G59" s="3"/>
      <c r="H59" s="1" t="s">
        <v>35</v>
      </c>
      <c r="I59" s="2" t="s">
        <v>0</v>
      </c>
    </row>
    <row r="60" spans="1:9" s="1" customFormat="1" hidden="1" x14ac:dyDescent="0.2">
      <c r="A60" s="1">
        <v>1</v>
      </c>
      <c r="B60" s="1">
        <v>2</v>
      </c>
      <c r="C60" s="1">
        <v>2</v>
      </c>
      <c r="D60" s="1">
        <v>2</v>
      </c>
      <c r="H60" s="1">
        <v>3</v>
      </c>
      <c r="I60" s="1">
        <v>2</v>
      </c>
    </row>
    <row r="61" spans="1:9" s="1" customFormat="1" hidden="1" x14ac:dyDescent="0.2">
      <c r="A61" s="1" t="s">
        <v>35</v>
      </c>
      <c r="B61" s="2" t="s">
        <v>0</v>
      </c>
      <c r="C61" s="1" t="s">
        <v>35</v>
      </c>
      <c r="D61" s="2" t="s">
        <v>0</v>
      </c>
      <c r="E61" s="3"/>
      <c r="F61" s="3"/>
      <c r="G61" s="3"/>
      <c r="H61" s="1" t="s">
        <v>35</v>
      </c>
      <c r="I61" s="2" t="s">
        <v>0</v>
      </c>
    </row>
    <row r="62" spans="1:9" s="1" customFormat="1" hidden="1" x14ac:dyDescent="0.2">
      <c r="A62" s="1">
        <v>1</v>
      </c>
      <c r="B62" s="1">
        <v>3</v>
      </c>
      <c r="C62" s="1">
        <v>2</v>
      </c>
      <c r="D62" s="1">
        <v>3</v>
      </c>
      <c r="H62" s="1">
        <v>3</v>
      </c>
      <c r="I62" s="1">
        <v>3</v>
      </c>
    </row>
    <row r="63" spans="1:9" s="1" customFormat="1" hidden="1" x14ac:dyDescent="0.2">
      <c r="A63" s="1" t="s">
        <v>35</v>
      </c>
      <c r="B63" s="2" t="s">
        <v>0</v>
      </c>
      <c r="C63" s="1" t="s">
        <v>35</v>
      </c>
      <c r="D63" s="2" t="s">
        <v>0</v>
      </c>
      <c r="E63" s="3"/>
      <c r="F63" s="3"/>
      <c r="G63" s="3"/>
      <c r="H63" s="1" t="s">
        <v>35</v>
      </c>
      <c r="I63" s="2" t="s">
        <v>0</v>
      </c>
    </row>
    <row r="64" spans="1:9" s="1" customFormat="1" hidden="1" x14ac:dyDescent="0.2">
      <c r="A64" s="1">
        <v>1</v>
      </c>
      <c r="B64" s="1">
        <v>4</v>
      </c>
      <c r="C64" s="1">
        <v>2</v>
      </c>
      <c r="D64" s="1">
        <v>4</v>
      </c>
      <c r="H64" s="1">
        <v>3</v>
      </c>
      <c r="I64" s="1">
        <v>4</v>
      </c>
    </row>
    <row r="65" spans="1:19" s="1" customFormat="1" hidden="1" x14ac:dyDescent="0.2">
      <c r="A65" s="2" t="s">
        <v>0</v>
      </c>
      <c r="B65" s="1" t="s">
        <v>39</v>
      </c>
      <c r="C65" s="2" t="s">
        <v>0</v>
      </c>
      <c r="D65" s="1" t="s">
        <v>39</v>
      </c>
      <c r="H65" s="2" t="s">
        <v>0</v>
      </c>
      <c r="I65" s="1" t="s">
        <v>39</v>
      </c>
      <c r="J65" s="2" t="s">
        <v>0</v>
      </c>
      <c r="K65" s="1" t="s">
        <v>39</v>
      </c>
      <c r="L65" s="2" t="s">
        <v>0</v>
      </c>
      <c r="M65" s="1" t="s">
        <v>39</v>
      </c>
      <c r="N65" s="2" t="s">
        <v>0</v>
      </c>
      <c r="O65" s="1" t="s">
        <v>39</v>
      </c>
      <c r="P65" s="2" t="s">
        <v>0</v>
      </c>
      <c r="Q65" s="1" t="s">
        <v>39</v>
      </c>
      <c r="R65" s="2" t="s">
        <v>0</v>
      </c>
      <c r="S65" s="1" t="s">
        <v>39</v>
      </c>
    </row>
    <row r="66" spans="1:19" s="1" customFormat="1" hidden="1" x14ac:dyDescent="0.2">
      <c r="A66" s="1">
        <v>1</v>
      </c>
      <c r="B66" s="1">
        <v>1</v>
      </c>
      <c r="C66" s="1">
        <v>1</v>
      </c>
      <c r="D66" s="1">
        <v>2</v>
      </c>
      <c r="H66" s="1">
        <v>1</v>
      </c>
      <c r="I66" s="1">
        <v>3</v>
      </c>
      <c r="J66" s="1">
        <v>1</v>
      </c>
      <c r="K66" s="1">
        <v>4</v>
      </c>
      <c r="L66" s="1">
        <v>1</v>
      </c>
      <c r="M66" s="1">
        <v>5</v>
      </c>
      <c r="N66" s="1">
        <v>1</v>
      </c>
      <c r="O66" s="1">
        <v>6</v>
      </c>
      <c r="P66" s="1">
        <v>1</v>
      </c>
      <c r="Q66" s="1">
        <v>7</v>
      </c>
      <c r="R66" s="1">
        <v>1</v>
      </c>
      <c r="S66" s="1">
        <v>8</v>
      </c>
    </row>
    <row r="67" spans="1:19" s="1" customFormat="1" hidden="1" x14ac:dyDescent="0.2">
      <c r="A67" s="2" t="s">
        <v>0</v>
      </c>
      <c r="B67" s="1" t="s">
        <v>39</v>
      </c>
      <c r="C67" s="2" t="s">
        <v>0</v>
      </c>
      <c r="D67" s="1" t="s">
        <v>39</v>
      </c>
      <c r="H67" s="2" t="s">
        <v>0</v>
      </c>
      <c r="I67" s="1" t="s">
        <v>39</v>
      </c>
      <c r="J67" s="2" t="s">
        <v>0</v>
      </c>
      <c r="K67" s="1" t="s">
        <v>39</v>
      </c>
      <c r="L67" s="2" t="s">
        <v>0</v>
      </c>
      <c r="M67" s="1" t="s">
        <v>39</v>
      </c>
      <c r="N67" s="2" t="s">
        <v>0</v>
      </c>
      <c r="O67" s="1" t="s">
        <v>39</v>
      </c>
      <c r="P67" s="2" t="s">
        <v>0</v>
      </c>
      <c r="Q67" s="1" t="s">
        <v>39</v>
      </c>
      <c r="R67" s="2" t="s">
        <v>0</v>
      </c>
      <c r="S67" s="1" t="s">
        <v>39</v>
      </c>
    </row>
    <row r="68" spans="1:19" s="1" customFormat="1" hidden="1" x14ac:dyDescent="0.2">
      <c r="A68" s="1">
        <v>2</v>
      </c>
      <c r="B68" s="1">
        <v>1</v>
      </c>
      <c r="C68" s="1">
        <v>2</v>
      </c>
      <c r="D68" s="1">
        <v>2</v>
      </c>
      <c r="H68" s="1">
        <v>2</v>
      </c>
      <c r="I68" s="1">
        <v>3</v>
      </c>
      <c r="J68" s="1">
        <v>2</v>
      </c>
      <c r="K68" s="1">
        <v>4</v>
      </c>
      <c r="L68" s="1">
        <v>2</v>
      </c>
      <c r="M68" s="1">
        <v>5</v>
      </c>
      <c r="N68" s="1">
        <v>2</v>
      </c>
      <c r="O68" s="1">
        <v>6</v>
      </c>
      <c r="P68" s="1">
        <v>2</v>
      </c>
      <c r="Q68" s="1">
        <v>7</v>
      </c>
      <c r="R68" s="1">
        <v>2</v>
      </c>
      <c r="S68" s="1">
        <v>8</v>
      </c>
    </row>
    <row r="69" spans="1:19" s="1" customFormat="1" hidden="1" x14ac:dyDescent="0.2">
      <c r="A69" s="2" t="s">
        <v>0</v>
      </c>
      <c r="B69" s="1" t="s">
        <v>39</v>
      </c>
      <c r="C69" s="2" t="s">
        <v>0</v>
      </c>
      <c r="D69" s="1" t="s">
        <v>39</v>
      </c>
      <c r="H69" s="2" t="s">
        <v>0</v>
      </c>
      <c r="I69" s="1" t="s">
        <v>39</v>
      </c>
      <c r="J69" s="2" t="s">
        <v>0</v>
      </c>
      <c r="K69" s="1" t="s">
        <v>39</v>
      </c>
      <c r="L69" s="2" t="s">
        <v>0</v>
      </c>
      <c r="M69" s="1" t="s">
        <v>39</v>
      </c>
      <c r="N69" s="2" t="s">
        <v>0</v>
      </c>
      <c r="O69" s="1" t="s">
        <v>39</v>
      </c>
      <c r="P69" s="2" t="s">
        <v>0</v>
      </c>
      <c r="Q69" s="1" t="s">
        <v>39</v>
      </c>
      <c r="R69" s="2" t="s">
        <v>0</v>
      </c>
      <c r="S69" s="1" t="s">
        <v>39</v>
      </c>
    </row>
    <row r="70" spans="1:19" s="1" customFormat="1" hidden="1" x14ac:dyDescent="0.2">
      <c r="A70" s="1">
        <v>3</v>
      </c>
      <c r="B70" s="1">
        <v>1</v>
      </c>
      <c r="C70" s="1">
        <v>3</v>
      </c>
      <c r="D70" s="1">
        <v>2</v>
      </c>
      <c r="H70" s="1">
        <v>3</v>
      </c>
      <c r="I70" s="1">
        <v>3</v>
      </c>
      <c r="J70" s="1">
        <v>3</v>
      </c>
      <c r="K70" s="1">
        <v>4</v>
      </c>
      <c r="L70" s="1">
        <v>3</v>
      </c>
      <c r="M70" s="1">
        <v>5</v>
      </c>
      <c r="N70" s="1">
        <v>3</v>
      </c>
      <c r="O70" s="1">
        <v>6</v>
      </c>
      <c r="P70" s="1">
        <v>3</v>
      </c>
      <c r="Q70" s="1">
        <v>7</v>
      </c>
      <c r="R70" s="1">
        <v>3</v>
      </c>
      <c r="S70" s="1">
        <v>8</v>
      </c>
    </row>
    <row r="71" spans="1:19" s="1" customFormat="1" hidden="1" x14ac:dyDescent="0.2">
      <c r="A71" s="2" t="s">
        <v>0</v>
      </c>
      <c r="B71" s="1" t="s">
        <v>39</v>
      </c>
      <c r="C71" s="2" t="s">
        <v>0</v>
      </c>
      <c r="D71" s="1" t="s">
        <v>39</v>
      </c>
      <c r="H71" s="2" t="s">
        <v>0</v>
      </c>
      <c r="I71" s="1" t="s">
        <v>39</v>
      </c>
      <c r="J71" s="2" t="s">
        <v>0</v>
      </c>
      <c r="K71" s="1" t="s">
        <v>39</v>
      </c>
      <c r="L71" s="2" t="s">
        <v>0</v>
      </c>
      <c r="M71" s="1" t="s">
        <v>39</v>
      </c>
      <c r="N71" s="2" t="s">
        <v>0</v>
      </c>
      <c r="O71" s="1" t="s">
        <v>39</v>
      </c>
      <c r="P71" s="2" t="s">
        <v>0</v>
      </c>
      <c r="Q71" s="1" t="s">
        <v>39</v>
      </c>
      <c r="R71" s="2" t="s">
        <v>0</v>
      </c>
      <c r="S71" s="1" t="s">
        <v>39</v>
      </c>
    </row>
    <row r="72" spans="1:19" s="1" customFormat="1" hidden="1" x14ac:dyDescent="0.2">
      <c r="A72" s="1">
        <v>4</v>
      </c>
      <c r="B72" s="1">
        <v>1</v>
      </c>
      <c r="C72" s="1">
        <v>4</v>
      </c>
      <c r="D72" s="1">
        <v>2</v>
      </c>
      <c r="H72" s="1">
        <v>4</v>
      </c>
      <c r="I72" s="1">
        <v>3</v>
      </c>
      <c r="J72" s="1">
        <v>4</v>
      </c>
      <c r="K72" s="1">
        <v>4</v>
      </c>
      <c r="L72" s="1">
        <v>4</v>
      </c>
      <c r="M72" s="1">
        <v>5</v>
      </c>
      <c r="N72" s="1">
        <v>4</v>
      </c>
      <c r="O72" s="1">
        <v>6</v>
      </c>
      <c r="P72" s="1">
        <v>4</v>
      </c>
      <c r="Q72" s="1">
        <v>7</v>
      </c>
      <c r="R72" s="1">
        <v>4</v>
      </c>
      <c r="S72" s="1">
        <v>8</v>
      </c>
    </row>
    <row r="73" spans="1:19" s="1" customFormat="1" hidden="1" x14ac:dyDescent="0.2">
      <c r="A73" s="1" t="s">
        <v>35</v>
      </c>
      <c r="B73" s="2" t="s">
        <v>40</v>
      </c>
      <c r="C73" s="1" t="s">
        <v>35</v>
      </c>
      <c r="D73" s="2" t="s">
        <v>40</v>
      </c>
      <c r="E73" s="3"/>
      <c r="F73" s="3"/>
      <c r="G73" s="3"/>
      <c r="H73" s="1" t="s">
        <v>35</v>
      </c>
      <c r="I73" s="2" t="s">
        <v>40</v>
      </c>
    </row>
    <row r="74" spans="1:19" s="1" customFormat="1" hidden="1" x14ac:dyDescent="0.2">
      <c r="A74" s="1">
        <v>1</v>
      </c>
      <c r="B74" s="1">
        <v>1</v>
      </c>
      <c r="C74" s="1">
        <v>2</v>
      </c>
      <c r="D74" s="1">
        <v>1</v>
      </c>
      <c r="H74" s="1">
        <v>3</v>
      </c>
      <c r="I74" s="1">
        <v>1</v>
      </c>
    </row>
    <row r="75" spans="1:19" s="1" customFormat="1" hidden="1" x14ac:dyDescent="0.2">
      <c r="A75" s="1" t="s">
        <v>35</v>
      </c>
      <c r="B75" s="2" t="s">
        <v>40</v>
      </c>
      <c r="C75" s="1" t="s">
        <v>35</v>
      </c>
      <c r="D75" s="2" t="s">
        <v>40</v>
      </c>
      <c r="E75" s="3"/>
      <c r="F75" s="3"/>
      <c r="G75" s="3"/>
      <c r="H75" s="1" t="s">
        <v>35</v>
      </c>
      <c r="I75" s="2" t="s">
        <v>40</v>
      </c>
    </row>
    <row r="76" spans="1:19" s="1" customFormat="1" hidden="1" x14ac:dyDescent="0.2">
      <c r="A76" s="1">
        <v>1</v>
      </c>
      <c r="B76" s="1">
        <v>2</v>
      </c>
      <c r="C76" s="1">
        <v>2</v>
      </c>
      <c r="D76" s="1">
        <v>2</v>
      </c>
      <c r="H76" s="1">
        <v>3</v>
      </c>
      <c r="I76" s="1">
        <v>2</v>
      </c>
    </row>
    <row r="77" spans="1:19" s="1" customFormat="1" hidden="1" x14ac:dyDescent="0.2">
      <c r="A77" s="1" t="s">
        <v>35</v>
      </c>
      <c r="B77" s="2" t="s">
        <v>40</v>
      </c>
      <c r="C77" s="1" t="s">
        <v>35</v>
      </c>
      <c r="D77" s="2" t="s">
        <v>40</v>
      </c>
      <c r="E77" s="3"/>
      <c r="F77" s="3"/>
      <c r="G77" s="3"/>
      <c r="H77" s="1" t="s">
        <v>35</v>
      </c>
      <c r="I77" s="2" t="s">
        <v>40</v>
      </c>
    </row>
    <row r="78" spans="1:19" s="1" customFormat="1" hidden="1" x14ac:dyDescent="0.2">
      <c r="A78" s="1">
        <v>1</v>
      </c>
      <c r="B78" s="1">
        <v>3</v>
      </c>
      <c r="C78" s="1">
        <v>2</v>
      </c>
      <c r="D78" s="1">
        <v>3</v>
      </c>
      <c r="H78" s="1">
        <v>3</v>
      </c>
      <c r="I78" s="1">
        <v>3</v>
      </c>
    </row>
    <row r="79" spans="1:19" s="1" customFormat="1" hidden="1" x14ac:dyDescent="0.2">
      <c r="A79" s="1" t="s">
        <v>35</v>
      </c>
      <c r="B79" s="2" t="s">
        <v>40</v>
      </c>
      <c r="C79" s="1" t="s">
        <v>35</v>
      </c>
      <c r="D79" s="2" t="s">
        <v>40</v>
      </c>
      <c r="E79" s="3"/>
      <c r="F79" s="3"/>
      <c r="G79" s="3"/>
      <c r="H79" s="1" t="s">
        <v>35</v>
      </c>
      <c r="I79" s="2" t="s">
        <v>40</v>
      </c>
    </row>
    <row r="80" spans="1:19" s="1" customFormat="1" hidden="1" x14ac:dyDescent="0.2">
      <c r="A80" s="1">
        <v>1</v>
      </c>
      <c r="B80" s="1">
        <v>4</v>
      </c>
      <c r="C80" s="1">
        <v>2</v>
      </c>
      <c r="D80" s="1">
        <v>4</v>
      </c>
      <c r="H80" s="1">
        <v>3</v>
      </c>
      <c r="I80" s="1">
        <v>4</v>
      </c>
    </row>
    <row r="81" spans="1:19" s="1" customFormat="1" hidden="1" x14ac:dyDescent="0.2">
      <c r="A81" s="1" t="s">
        <v>35</v>
      </c>
      <c r="B81" s="2" t="s">
        <v>40</v>
      </c>
      <c r="C81" s="1" t="s">
        <v>35</v>
      </c>
      <c r="D81" s="2" t="s">
        <v>40</v>
      </c>
      <c r="E81" s="3"/>
      <c r="F81" s="3"/>
      <c r="G81" s="3"/>
      <c r="H81" s="1" t="s">
        <v>35</v>
      </c>
      <c r="I81" s="2" t="s">
        <v>40</v>
      </c>
    </row>
    <row r="82" spans="1:19" s="1" customFormat="1" hidden="1" x14ac:dyDescent="0.2">
      <c r="A82" s="1">
        <v>1</v>
      </c>
      <c r="B82" s="1">
        <v>5</v>
      </c>
      <c r="C82" s="1">
        <v>2</v>
      </c>
      <c r="D82" s="1">
        <v>5</v>
      </c>
      <c r="H82" s="1">
        <v>3</v>
      </c>
      <c r="I82" s="1">
        <v>5</v>
      </c>
    </row>
    <row r="83" spans="1:19" s="1" customFormat="1" hidden="1" x14ac:dyDescent="0.2">
      <c r="A83" s="1" t="s">
        <v>35</v>
      </c>
      <c r="B83" s="2" t="s">
        <v>38</v>
      </c>
      <c r="C83" s="1" t="s">
        <v>1</v>
      </c>
      <c r="D83" s="1" t="s">
        <v>35</v>
      </c>
      <c r="H83" s="2" t="s">
        <v>38</v>
      </c>
      <c r="I83" s="1" t="s">
        <v>1</v>
      </c>
      <c r="J83" s="1" t="s">
        <v>35</v>
      </c>
      <c r="K83" s="2" t="s">
        <v>38</v>
      </c>
      <c r="L83" s="1" t="s">
        <v>1</v>
      </c>
      <c r="M83" s="1" t="s">
        <v>35</v>
      </c>
      <c r="N83" s="2" t="s">
        <v>38</v>
      </c>
      <c r="O83" s="1" t="s">
        <v>1</v>
      </c>
      <c r="P83" s="1" t="s">
        <v>35</v>
      </c>
      <c r="Q83" s="2" t="s">
        <v>38</v>
      </c>
      <c r="R83" s="1" t="s">
        <v>1</v>
      </c>
      <c r="S83" s="1" t="s">
        <v>35</v>
      </c>
    </row>
    <row r="84" spans="1:19" s="1" customFormat="1" hidden="1" x14ac:dyDescent="0.2">
      <c r="A84" s="1">
        <v>1</v>
      </c>
      <c r="B84" s="1">
        <v>2</v>
      </c>
      <c r="C84" s="1">
        <v>0</v>
      </c>
      <c r="D84" s="1">
        <v>1</v>
      </c>
      <c r="H84" s="1">
        <v>3</v>
      </c>
      <c r="I84" s="1">
        <v>0</v>
      </c>
      <c r="J84" s="1">
        <v>1</v>
      </c>
      <c r="K84" s="1">
        <v>4</v>
      </c>
      <c r="L84" s="1">
        <v>0</v>
      </c>
      <c r="M84" s="1">
        <v>1</v>
      </c>
      <c r="N84" s="1">
        <v>5</v>
      </c>
      <c r="O84" s="1">
        <v>0</v>
      </c>
      <c r="P84" s="1">
        <v>1</v>
      </c>
      <c r="Q84" s="1">
        <v>6</v>
      </c>
      <c r="R84" s="1">
        <v>0</v>
      </c>
      <c r="S84" s="1">
        <v>1</v>
      </c>
    </row>
    <row r="85" spans="1:19" s="1" customFormat="1" hidden="1" x14ac:dyDescent="0.2">
      <c r="A85" s="1" t="s">
        <v>35</v>
      </c>
      <c r="B85" s="2" t="s">
        <v>38</v>
      </c>
      <c r="C85" s="1" t="s">
        <v>1</v>
      </c>
      <c r="D85" s="1" t="s">
        <v>35</v>
      </c>
      <c r="H85" s="2" t="s">
        <v>38</v>
      </c>
      <c r="I85" s="1" t="s">
        <v>1</v>
      </c>
      <c r="J85" s="1" t="s">
        <v>35</v>
      </c>
      <c r="K85" s="2" t="s">
        <v>38</v>
      </c>
      <c r="L85" s="1" t="s">
        <v>1</v>
      </c>
      <c r="M85" s="1" t="s">
        <v>35</v>
      </c>
      <c r="N85" s="2" t="s">
        <v>38</v>
      </c>
      <c r="O85" s="1" t="s">
        <v>1</v>
      </c>
      <c r="P85" s="1" t="s">
        <v>35</v>
      </c>
      <c r="Q85" s="2" t="s">
        <v>38</v>
      </c>
      <c r="R85" s="1" t="s">
        <v>1</v>
      </c>
      <c r="S85" s="1" t="s">
        <v>35</v>
      </c>
    </row>
    <row r="86" spans="1:19" s="1" customFormat="1" hidden="1" x14ac:dyDescent="0.2">
      <c r="A86" s="1">
        <v>2</v>
      </c>
      <c r="B86" s="1">
        <v>2</v>
      </c>
      <c r="C86" s="1">
        <v>0</v>
      </c>
      <c r="D86" s="1">
        <v>2</v>
      </c>
      <c r="H86" s="1">
        <v>3</v>
      </c>
      <c r="I86" s="1">
        <v>0</v>
      </c>
      <c r="J86" s="1">
        <v>2</v>
      </c>
      <c r="K86" s="1">
        <v>4</v>
      </c>
      <c r="L86" s="1">
        <v>0</v>
      </c>
      <c r="M86" s="1">
        <v>2</v>
      </c>
      <c r="N86" s="1">
        <v>5</v>
      </c>
      <c r="O86" s="1">
        <v>0</v>
      </c>
      <c r="P86" s="1">
        <v>2</v>
      </c>
      <c r="Q86" s="1">
        <v>6</v>
      </c>
      <c r="R86" s="1">
        <v>0</v>
      </c>
      <c r="S86" s="1">
        <v>2</v>
      </c>
    </row>
    <row r="87" spans="1:19" s="1" customFormat="1" hidden="1" x14ac:dyDescent="0.2">
      <c r="A87" s="1" t="s">
        <v>35</v>
      </c>
      <c r="B87" s="2" t="s">
        <v>38</v>
      </c>
      <c r="C87" s="1" t="s">
        <v>1</v>
      </c>
      <c r="D87" s="1" t="s">
        <v>35</v>
      </c>
      <c r="H87" s="2" t="s">
        <v>38</v>
      </c>
      <c r="I87" s="1" t="s">
        <v>1</v>
      </c>
      <c r="J87" s="1" t="s">
        <v>35</v>
      </c>
      <c r="K87" s="2" t="s">
        <v>38</v>
      </c>
      <c r="L87" s="1" t="s">
        <v>1</v>
      </c>
      <c r="M87" s="1" t="s">
        <v>35</v>
      </c>
      <c r="N87" s="2" t="s">
        <v>38</v>
      </c>
      <c r="O87" s="1" t="s">
        <v>1</v>
      </c>
      <c r="P87" s="1" t="s">
        <v>35</v>
      </c>
      <c r="Q87" s="2" t="s">
        <v>38</v>
      </c>
      <c r="R87" s="1" t="s">
        <v>1</v>
      </c>
      <c r="S87" s="1" t="s">
        <v>35</v>
      </c>
    </row>
    <row r="88" spans="1:19" s="1" customFormat="1" hidden="1" x14ac:dyDescent="0.2">
      <c r="A88" s="1">
        <v>3</v>
      </c>
      <c r="B88" s="1">
        <v>2</v>
      </c>
      <c r="C88" s="1">
        <v>0</v>
      </c>
      <c r="D88" s="1">
        <v>3</v>
      </c>
      <c r="H88" s="1">
        <v>3</v>
      </c>
      <c r="I88" s="1">
        <v>0</v>
      </c>
      <c r="J88" s="1">
        <v>3</v>
      </c>
      <c r="K88" s="1">
        <v>4</v>
      </c>
      <c r="L88" s="1">
        <v>0</v>
      </c>
      <c r="M88" s="1">
        <v>3</v>
      </c>
      <c r="N88" s="1">
        <v>5</v>
      </c>
      <c r="O88" s="1">
        <v>0</v>
      </c>
      <c r="P88" s="1">
        <v>3</v>
      </c>
      <c r="Q88" s="1">
        <v>6</v>
      </c>
      <c r="R88" s="1">
        <v>0</v>
      </c>
      <c r="S88" s="1">
        <v>3</v>
      </c>
    </row>
    <row r="89" spans="1:19" s="1" customFormat="1" hidden="1" x14ac:dyDescent="0.2">
      <c r="A89" s="1" t="s">
        <v>35</v>
      </c>
      <c r="B89" s="2" t="s">
        <v>38</v>
      </c>
      <c r="C89" s="1" t="s">
        <v>1</v>
      </c>
      <c r="D89" s="1" t="s">
        <v>35</v>
      </c>
      <c r="H89" s="2" t="s">
        <v>38</v>
      </c>
      <c r="I89" s="1" t="s">
        <v>1</v>
      </c>
      <c r="J89" s="1" t="s">
        <v>35</v>
      </c>
      <c r="K89" s="2" t="s">
        <v>38</v>
      </c>
      <c r="L89" s="1" t="s">
        <v>1</v>
      </c>
      <c r="M89" s="1" t="s">
        <v>35</v>
      </c>
      <c r="N89" s="2" t="s">
        <v>38</v>
      </c>
      <c r="O89" s="1" t="s">
        <v>1</v>
      </c>
      <c r="P89" s="1" t="s">
        <v>35</v>
      </c>
      <c r="Q89" s="2" t="s">
        <v>38</v>
      </c>
      <c r="R89" s="1" t="s">
        <v>1</v>
      </c>
      <c r="S89" s="1" t="s">
        <v>35</v>
      </c>
    </row>
    <row r="90" spans="1:19" s="1" customFormat="1" hidden="1" x14ac:dyDescent="0.2">
      <c r="A90" s="1">
        <v>1</v>
      </c>
      <c r="B90" s="1">
        <v>2</v>
      </c>
      <c r="C90" s="1">
        <v>1</v>
      </c>
      <c r="D90" s="1">
        <v>1</v>
      </c>
      <c r="H90" s="1">
        <v>3</v>
      </c>
      <c r="I90" s="1">
        <v>1</v>
      </c>
      <c r="J90" s="1">
        <v>1</v>
      </c>
      <c r="K90" s="1">
        <v>4</v>
      </c>
      <c r="L90" s="1">
        <v>1</v>
      </c>
      <c r="M90" s="1">
        <v>1</v>
      </c>
      <c r="N90" s="1">
        <v>5</v>
      </c>
      <c r="O90" s="1">
        <v>1</v>
      </c>
      <c r="P90" s="1">
        <v>1</v>
      </c>
      <c r="Q90" s="1">
        <v>6</v>
      </c>
      <c r="R90" s="1">
        <v>1</v>
      </c>
      <c r="S90" s="1">
        <v>1</v>
      </c>
    </row>
    <row r="91" spans="1:19" s="1" customFormat="1" hidden="1" x14ac:dyDescent="0.2">
      <c r="A91" s="1" t="s">
        <v>35</v>
      </c>
      <c r="B91" s="2" t="s">
        <v>38</v>
      </c>
      <c r="C91" s="1" t="s">
        <v>1</v>
      </c>
      <c r="D91" s="1" t="s">
        <v>35</v>
      </c>
      <c r="H91" s="2" t="s">
        <v>38</v>
      </c>
      <c r="I91" s="1" t="s">
        <v>1</v>
      </c>
      <c r="J91" s="1" t="s">
        <v>35</v>
      </c>
      <c r="K91" s="2" t="s">
        <v>38</v>
      </c>
      <c r="L91" s="1" t="s">
        <v>1</v>
      </c>
      <c r="M91" s="1" t="s">
        <v>35</v>
      </c>
      <c r="N91" s="2" t="s">
        <v>38</v>
      </c>
      <c r="O91" s="1" t="s">
        <v>1</v>
      </c>
      <c r="P91" s="1" t="s">
        <v>35</v>
      </c>
      <c r="Q91" s="2" t="s">
        <v>38</v>
      </c>
      <c r="R91" s="1" t="s">
        <v>1</v>
      </c>
      <c r="S91" s="1" t="s">
        <v>35</v>
      </c>
    </row>
    <row r="92" spans="1:19" s="1" customFormat="1" hidden="1" x14ac:dyDescent="0.2">
      <c r="A92" s="1">
        <v>2</v>
      </c>
      <c r="B92" s="1">
        <v>2</v>
      </c>
      <c r="C92" s="1">
        <v>1</v>
      </c>
      <c r="D92" s="1">
        <v>2</v>
      </c>
      <c r="H92" s="1">
        <v>3</v>
      </c>
      <c r="I92" s="1">
        <v>1</v>
      </c>
      <c r="J92" s="1">
        <v>2</v>
      </c>
      <c r="K92" s="1">
        <v>4</v>
      </c>
      <c r="L92" s="1">
        <v>1</v>
      </c>
      <c r="M92" s="1">
        <v>2</v>
      </c>
      <c r="N92" s="1">
        <v>5</v>
      </c>
      <c r="O92" s="1">
        <v>1</v>
      </c>
      <c r="P92" s="1">
        <v>2</v>
      </c>
      <c r="Q92" s="1">
        <v>6</v>
      </c>
      <c r="R92" s="1">
        <v>1</v>
      </c>
      <c r="S92" s="1">
        <v>2</v>
      </c>
    </row>
    <row r="93" spans="1:19" s="1" customFormat="1" hidden="1" x14ac:dyDescent="0.2">
      <c r="A93" s="1" t="s">
        <v>35</v>
      </c>
      <c r="B93" s="2" t="s">
        <v>38</v>
      </c>
      <c r="C93" s="1" t="s">
        <v>1</v>
      </c>
      <c r="D93" s="1" t="s">
        <v>35</v>
      </c>
      <c r="H93" s="2" t="s">
        <v>38</v>
      </c>
      <c r="I93" s="1" t="s">
        <v>1</v>
      </c>
      <c r="J93" s="1" t="s">
        <v>35</v>
      </c>
      <c r="K93" s="2" t="s">
        <v>38</v>
      </c>
      <c r="L93" s="1" t="s">
        <v>1</v>
      </c>
      <c r="M93" s="1" t="s">
        <v>35</v>
      </c>
      <c r="N93" s="2" t="s">
        <v>38</v>
      </c>
      <c r="O93" s="1" t="s">
        <v>1</v>
      </c>
      <c r="P93" s="1" t="s">
        <v>35</v>
      </c>
      <c r="Q93" s="2" t="s">
        <v>38</v>
      </c>
      <c r="R93" s="1" t="s">
        <v>1</v>
      </c>
      <c r="S93" s="1" t="s">
        <v>35</v>
      </c>
    </row>
    <row r="94" spans="1:19" s="1" customFormat="1" hidden="1" x14ac:dyDescent="0.2">
      <c r="A94" s="1">
        <v>3</v>
      </c>
      <c r="B94" s="1">
        <v>2</v>
      </c>
      <c r="C94" s="1">
        <v>1</v>
      </c>
      <c r="D94" s="1">
        <v>3</v>
      </c>
      <c r="H94" s="1">
        <v>3</v>
      </c>
      <c r="I94" s="1">
        <v>1</v>
      </c>
      <c r="J94" s="1">
        <v>3</v>
      </c>
      <c r="K94" s="1">
        <v>4</v>
      </c>
      <c r="L94" s="1">
        <v>1</v>
      </c>
      <c r="M94" s="1">
        <v>3</v>
      </c>
      <c r="N94" s="1">
        <v>5</v>
      </c>
      <c r="O94" s="1">
        <v>1</v>
      </c>
      <c r="P94" s="1">
        <v>3</v>
      </c>
      <c r="Q94" s="1">
        <v>6</v>
      </c>
      <c r="R94" s="1">
        <v>1</v>
      </c>
      <c r="S94" s="1">
        <v>3</v>
      </c>
    </row>
    <row r="95" spans="1:19" s="1" customFormat="1" hidden="1" x14ac:dyDescent="0.2"/>
    <row r="96" spans="1:19" s="1" customFormat="1" hidden="1" x14ac:dyDescent="0.2">
      <c r="A96" s="1" t="s">
        <v>35</v>
      </c>
      <c r="B96" s="2" t="s">
        <v>2</v>
      </c>
      <c r="C96" s="1" t="s">
        <v>1</v>
      </c>
      <c r="D96" s="1" t="s">
        <v>35</v>
      </c>
      <c r="H96" s="2" t="s">
        <v>2</v>
      </c>
      <c r="I96" s="1" t="s">
        <v>1</v>
      </c>
      <c r="J96" s="1" t="s">
        <v>35</v>
      </c>
      <c r="K96" s="2" t="s">
        <v>2</v>
      </c>
      <c r="L96" s="1" t="s">
        <v>1</v>
      </c>
      <c r="M96" s="1" t="s">
        <v>35</v>
      </c>
      <c r="N96" s="2" t="s">
        <v>2</v>
      </c>
      <c r="O96" s="1" t="s">
        <v>1</v>
      </c>
      <c r="P96" s="1" t="s">
        <v>35</v>
      </c>
      <c r="Q96" s="2" t="s">
        <v>2</v>
      </c>
      <c r="R96" s="1" t="s">
        <v>1</v>
      </c>
      <c r="S96" s="1" t="s">
        <v>35</v>
      </c>
    </row>
    <row r="97" spans="1:19" s="1" customFormat="1" hidden="1" x14ac:dyDescent="0.2">
      <c r="A97" s="1">
        <v>1</v>
      </c>
      <c r="B97" s="1">
        <v>1</v>
      </c>
      <c r="C97" s="1">
        <v>0</v>
      </c>
      <c r="D97" s="1">
        <v>1</v>
      </c>
      <c r="H97" s="1">
        <v>2</v>
      </c>
      <c r="I97" s="1">
        <v>0</v>
      </c>
      <c r="J97" s="1">
        <v>1</v>
      </c>
      <c r="K97" s="1">
        <v>3</v>
      </c>
      <c r="L97" s="1">
        <v>0</v>
      </c>
      <c r="M97" s="1">
        <v>1</v>
      </c>
      <c r="N97" s="1">
        <v>4</v>
      </c>
      <c r="O97" s="1">
        <v>0</v>
      </c>
      <c r="P97" s="1">
        <v>1</v>
      </c>
      <c r="Q97" s="1">
        <v>5</v>
      </c>
      <c r="R97" s="1">
        <v>0</v>
      </c>
      <c r="S97" s="1">
        <v>1</v>
      </c>
    </row>
    <row r="98" spans="1:19" s="1" customFormat="1" hidden="1" x14ac:dyDescent="0.2">
      <c r="A98" s="1" t="s">
        <v>35</v>
      </c>
      <c r="B98" s="2" t="s">
        <v>2</v>
      </c>
      <c r="C98" s="1" t="s">
        <v>1</v>
      </c>
      <c r="D98" s="1" t="s">
        <v>35</v>
      </c>
      <c r="H98" s="2" t="s">
        <v>2</v>
      </c>
      <c r="I98" s="1" t="s">
        <v>1</v>
      </c>
      <c r="J98" s="1" t="s">
        <v>35</v>
      </c>
      <c r="K98" s="2" t="s">
        <v>2</v>
      </c>
      <c r="L98" s="1" t="s">
        <v>1</v>
      </c>
      <c r="M98" s="1" t="s">
        <v>35</v>
      </c>
      <c r="N98" s="2" t="s">
        <v>2</v>
      </c>
      <c r="O98" s="1" t="s">
        <v>1</v>
      </c>
      <c r="P98" s="1" t="s">
        <v>35</v>
      </c>
      <c r="Q98" s="2" t="s">
        <v>2</v>
      </c>
      <c r="R98" s="1" t="s">
        <v>1</v>
      </c>
      <c r="S98" s="1" t="s">
        <v>35</v>
      </c>
    </row>
    <row r="99" spans="1:19" s="1" customFormat="1" hidden="1" x14ac:dyDescent="0.2">
      <c r="A99" s="1">
        <v>2</v>
      </c>
      <c r="B99" s="1">
        <v>1</v>
      </c>
      <c r="C99" s="1">
        <v>0</v>
      </c>
      <c r="D99" s="1">
        <v>2</v>
      </c>
      <c r="H99" s="1">
        <v>2</v>
      </c>
      <c r="I99" s="1">
        <v>0</v>
      </c>
      <c r="J99" s="1">
        <v>2</v>
      </c>
      <c r="K99" s="1">
        <v>3</v>
      </c>
      <c r="L99" s="1">
        <v>0</v>
      </c>
      <c r="M99" s="1">
        <v>2</v>
      </c>
      <c r="N99" s="1">
        <v>4</v>
      </c>
      <c r="O99" s="1">
        <v>0</v>
      </c>
      <c r="P99" s="1">
        <v>2</v>
      </c>
      <c r="Q99" s="1">
        <v>5</v>
      </c>
      <c r="R99" s="1">
        <v>0</v>
      </c>
      <c r="S99" s="1">
        <v>2</v>
      </c>
    </row>
    <row r="100" spans="1:19" s="1" customFormat="1" hidden="1" x14ac:dyDescent="0.2">
      <c r="A100" s="1" t="s">
        <v>35</v>
      </c>
      <c r="B100" s="2" t="s">
        <v>2</v>
      </c>
      <c r="C100" s="1" t="s">
        <v>1</v>
      </c>
      <c r="D100" s="1" t="s">
        <v>35</v>
      </c>
      <c r="H100" s="2" t="s">
        <v>2</v>
      </c>
      <c r="I100" s="1" t="s">
        <v>1</v>
      </c>
      <c r="J100" s="1" t="s">
        <v>35</v>
      </c>
      <c r="K100" s="2" t="s">
        <v>2</v>
      </c>
      <c r="L100" s="1" t="s">
        <v>1</v>
      </c>
      <c r="M100" s="1" t="s">
        <v>35</v>
      </c>
      <c r="N100" s="2" t="s">
        <v>2</v>
      </c>
      <c r="O100" s="1" t="s">
        <v>1</v>
      </c>
      <c r="P100" s="1" t="s">
        <v>35</v>
      </c>
      <c r="Q100" s="2" t="s">
        <v>2</v>
      </c>
      <c r="R100" s="1" t="s">
        <v>1</v>
      </c>
      <c r="S100" s="1" t="s">
        <v>35</v>
      </c>
    </row>
    <row r="101" spans="1:19" s="1" customFormat="1" hidden="1" x14ac:dyDescent="0.2">
      <c r="A101" s="1">
        <v>3</v>
      </c>
      <c r="B101" s="1">
        <v>1</v>
      </c>
      <c r="C101" s="1">
        <v>0</v>
      </c>
      <c r="D101" s="1">
        <v>3</v>
      </c>
      <c r="H101" s="1">
        <v>2</v>
      </c>
      <c r="I101" s="1">
        <v>0</v>
      </c>
      <c r="J101" s="1">
        <v>3</v>
      </c>
      <c r="K101" s="1">
        <v>3</v>
      </c>
      <c r="L101" s="1">
        <v>0</v>
      </c>
      <c r="M101" s="1">
        <v>3</v>
      </c>
      <c r="N101" s="1">
        <v>4</v>
      </c>
      <c r="O101" s="1">
        <v>0</v>
      </c>
      <c r="P101" s="1">
        <v>3</v>
      </c>
      <c r="Q101" s="1">
        <v>5</v>
      </c>
      <c r="R101" s="1">
        <v>0</v>
      </c>
      <c r="S101" s="1">
        <v>3</v>
      </c>
    </row>
    <row r="102" spans="1:19" s="1" customFormat="1" hidden="1" x14ac:dyDescent="0.2">
      <c r="A102" s="1" t="s">
        <v>35</v>
      </c>
      <c r="B102" s="2" t="s">
        <v>2</v>
      </c>
      <c r="C102" s="1" t="s">
        <v>1</v>
      </c>
      <c r="D102" s="1" t="s">
        <v>35</v>
      </c>
      <c r="H102" s="2" t="s">
        <v>2</v>
      </c>
      <c r="I102" s="1" t="s">
        <v>1</v>
      </c>
      <c r="J102" s="1" t="s">
        <v>35</v>
      </c>
      <c r="K102" s="2" t="s">
        <v>2</v>
      </c>
      <c r="L102" s="1" t="s">
        <v>1</v>
      </c>
      <c r="M102" s="1" t="s">
        <v>35</v>
      </c>
      <c r="N102" s="2" t="s">
        <v>2</v>
      </c>
      <c r="O102" s="1" t="s">
        <v>1</v>
      </c>
      <c r="P102" s="1" t="s">
        <v>35</v>
      </c>
      <c r="Q102" s="2" t="s">
        <v>2</v>
      </c>
      <c r="R102" s="1" t="s">
        <v>1</v>
      </c>
      <c r="S102" s="1" t="s">
        <v>35</v>
      </c>
    </row>
    <row r="103" spans="1:19" s="1" customFormat="1" hidden="1" x14ac:dyDescent="0.2">
      <c r="A103" s="1">
        <v>1</v>
      </c>
      <c r="B103" s="1">
        <v>1</v>
      </c>
      <c r="C103" s="1">
        <v>1</v>
      </c>
      <c r="D103" s="1">
        <v>1</v>
      </c>
      <c r="H103" s="1">
        <v>2</v>
      </c>
      <c r="I103" s="1">
        <v>1</v>
      </c>
      <c r="J103" s="1">
        <v>1</v>
      </c>
      <c r="K103" s="1">
        <v>3</v>
      </c>
      <c r="L103" s="1">
        <v>1</v>
      </c>
      <c r="M103" s="1">
        <v>1</v>
      </c>
      <c r="N103" s="1">
        <v>4</v>
      </c>
      <c r="O103" s="1">
        <v>1</v>
      </c>
      <c r="P103" s="1">
        <v>1</v>
      </c>
      <c r="Q103" s="1">
        <v>5</v>
      </c>
      <c r="R103" s="1">
        <v>1</v>
      </c>
      <c r="S103" s="1">
        <v>1</v>
      </c>
    </row>
    <row r="104" spans="1:19" s="1" customFormat="1" hidden="1" x14ac:dyDescent="0.2">
      <c r="A104" s="1" t="s">
        <v>35</v>
      </c>
      <c r="B104" s="2" t="s">
        <v>2</v>
      </c>
      <c r="C104" s="1" t="s">
        <v>1</v>
      </c>
      <c r="D104" s="1" t="s">
        <v>35</v>
      </c>
      <c r="H104" s="2" t="s">
        <v>2</v>
      </c>
      <c r="I104" s="1" t="s">
        <v>1</v>
      </c>
      <c r="J104" s="1" t="s">
        <v>35</v>
      </c>
      <c r="K104" s="2" t="s">
        <v>2</v>
      </c>
      <c r="L104" s="1" t="s">
        <v>1</v>
      </c>
      <c r="M104" s="1" t="s">
        <v>35</v>
      </c>
      <c r="N104" s="2" t="s">
        <v>2</v>
      </c>
      <c r="O104" s="1" t="s">
        <v>1</v>
      </c>
      <c r="P104" s="1" t="s">
        <v>35</v>
      </c>
      <c r="Q104" s="2" t="s">
        <v>2</v>
      </c>
      <c r="R104" s="1" t="s">
        <v>1</v>
      </c>
      <c r="S104" s="1" t="s">
        <v>35</v>
      </c>
    </row>
    <row r="105" spans="1:19" s="1" customFormat="1" hidden="1" x14ac:dyDescent="0.2">
      <c r="A105" s="1">
        <v>2</v>
      </c>
      <c r="B105" s="1">
        <v>1</v>
      </c>
      <c r="C105" s="1">
        <v>1</v>
      </c>
      <c r="D105" s="1">
        <v>2</v>
      </c>
      <c r="H105" s="1">
        <v>2</v>
      </c>
      <c r="I105" s="1">
        <v>1</v>
      </c>
      <c r="J105" s="1">
        <v>2</v>
      </c>
      <c r="K105" s="1">
        <v>3</v>
      </c>
      <c r="L105" s="1">
        <v>1</v>
      </c>
      <c r="M105" s="1">
        <v>2</v>
      </c>
      <c r="N105" s="1">
        <v>4</v>
      </c>
      <c r="O105" s="1">
        <v>1</v>
      </c>
      <c r="P105" s="1">
        <v>2</v>
      </c>
      <c r="Q105" s="1">
        <v>5</v>
      </c>
      <c r="R105" s="1">
        <v>1</v>
      </c>
      <c r="S105" s="1">
        <v>2</v>
      </c>
    </row>
    <row r="106" spans="1:19" s="1" customFormat="1" hidden="1" x14ac:dyDescent="0.2">
      <c r="A106" s="1" t="s">
        <v>35</v>
      </c>
      <c r="B106" s="2" t="s">
        <v>2</v>
      </c>
      <c r="C106" s="1" t="s">
        <v>1</v>
      </c>
      <c r="D106" s="1" t="s">
        <v>35</v>
      </c>
      <c r="H106" s="2" t="s">
        <v>2</v>
      </c>
      <c r="I106" s="1" t="s">
        <v>1</v>
      </c>
      <c r="J106" s="1" t="s">
        <v>35</v>
      </c>
      <c r="K106" s="2" t="s">
        <v>2</v>
      </c>
      <c r="L106" s="1" t="s">
        <v>1</v>
      </c>
      <c r="M106" s="1" t="s">
        <v>35</v>
      </c>
      <c r="N106" s="2" t="s">
        <v>2</v>
      </c>
      <c r="O106" s="1" t="s">
        <v>1</v>
      </c>
      <c r="P106" s="1" t="s">
        <v>35</v>
      </c>
      <c r="Q106" s="2" t="s">
        <v>2</v>
      </c>
      <c r="R106" s="1" t="s">
        <v>1</v>
      </c>
      <c r="S106" s="1" t="s">
        <v>35</v>
      </c>
    </row>
    <row r="107" spans="1:19" s="1" customFormat="1" hidden="1" x14ac:dyDescent="0.2">
      <c r="A107" s="1">
        <v>3</v>
      </c>
      <c r="B107" s="1">
        <v>1</v>
      </c>
      <c r="C107" s="1">
        <v>1</v>
      </c>
      <c r="D107" s="1">
        <v>3</v>
      </c>
      <c r="H107" s="1">
        <v>2</v>
      </c>
      <c r="I107" s="1">
        <v>1</v>
      </c>
      <c r="J107" s="1">
        <v>3</v>
      </c>
      <c r="K107" s="1">
        <v>3</v>
      </c>
      <c r="L107" s="1">
        <v>1</v>
      </c>
      <c r="M107" s="1">
        <v>3</v>
      </c>
      <c r="N107" s="1">
        <v>4</v>
      </c>
      <c r="O107" s="1">
        <v>1</v>
      </c>
      <c r="P107" s="1">
        <v>3</v>
      </c>
      <c r="Q107" s="1">
        <v>5</v>
      </c>
      <c r="R107" s="1">
        <v>1</v>
      </c>
      <c r="S107" s="1">
        <v>3</v>
      </c>
    </row>
    <row r="108" spans="1:19" s="1" customFormat="1" hidden="1" x14ac:dyDescent="0.2"/>
    <row r="109" spans="1:19" s="1" customFormat="1" hidden="1" x14ac:dyDescent="0.2"/>
    <row r="110" spans="1:19" s="1" customFormat="1" hidden="1" x14ac:dyDescent="0.2"/>
    <row r="111" spans="1:19" s="1" customFormat="1" hidden="1" x14ac:dyDescent="0.2"/>
    <row r="112" spans="1:19" s="1" customFormat="1" hidden="1" x14ac:dyDescent="0.2"/>
    <row r="113" spans="1:19" s="1" customFormat="1" hidden="1" x14ac:dyDescent="0.2"/>
    <row r="114" spans="1:19" s="1" customFormat="1" hidden="1" x14ac:dyDescent="0.2"/>
    <row r="115" spans="1:19" s="1" customFormat="1" hidden="1" x14ac:dyDescent="0.2"/>
    <row r="116" spans="1:19" ht="63.75" customHeight="1" x14ac:dyDescent="0.2"/>
    <row r="117" spans="1:19" s="5" customFormat="1" ht="27.75" x14ac:dyDescent="0.35">
      <c r="A117" s="91" t="s">
        <v>41</v>
      </c>
      <c r="B117" s="91"/>
      <c r="C117" s="91"/>
      <c r="D117" s="91"/>
      <c r="E117" s="91"/>
      <c r="F117" s="91"/>
      <c r="G117" s="91"/>
      <c r="H117" s="91"/>
      <c r="I117" s="91"/>
      <c r="J117" s="91"/>
      <c r="K117" s="91"/>
      <c r="L117" s="91"/>
      <c r="M117" s="91"/>
      <c r="N117" s="91"/>
      <c r="O117" s="91"/>
      <c r="P117" s="91"/>
      <c r="Q117" s="91"/>
      <c r="R117" s="91"/>
      <c r="S117" s="91"/>
    </row>
    <row r="118" spans="1:19" s="5" customFormat="1" ht="27.75" x14ac:dyDescent="0.35">
      <c r="A118" s="91" t="s">
        <v>42</v>
      </c>
      <c r="B118" s="91"/>
      <c r="C118" s="91"/>
      <c r="D118" s="91"/>
      <c r="E118" s="91"/>
      <c r="F118" s="91"/>
      <c r="G118" s="91"/>
      <c r="H118" s="91"/>
      <c r="I118" s="91"/>
      <c r="J118" s="91"/>
      <c r="K118" s="91"/>
      <c r="L118" s="91"/>
      <c r="M118" s="91"/>
      <c r="N118" s="91"/>
      <c r="O118" s="91"/>
      <c r="P118" s="91"/>
      <c r="Q118" s="91"/>
      <c r="R118" s="91"/>
      <c r="S118" s="91"/>
    </row>
    <row r="119" spans="1:19" ht="19.5" customHeight="1" x14ac:dyDescent="0.2">
      <c r="A119" s="92" t="s">
        <v>24</v>
      </c>
      <c r="B119" s="92"/>
      <c r="C119" s="92"/>
      <c r="D119" s="92"/>
      <c r="E119" s="92"/>
      <c r="F119" s="92"/>
      <c r="G119" s="92"/>
      <c r="H119" s="92"/>
      <c r="I119" s="92"/>
      <c r="J119" s="92"/>
      <c r="K119" s="92"/>
      <c r="L119" s="92"/>
      <c r="M119" s="92"/>
      <c r="N119" s="92"/>
      <c r="O119" s="92"/>
      <c r="P119" s="92"/>
      <c r="Q119" s="92"/>
      <c r="R119" s="92"/>
      <c r="S119" s="92"/>
    </row>
    <row r="120" spans="1:19" ht="12.75" customHeight="1" x14ac:dyDescent="0.2">
      <c r="A120" s="4" t="s">
        <v>43</v>
      </c>
      <c r="Q120" s="6"/>
    </row>
    <row r="121" spans="1:19" ht="24" customHeight="1" x14ac:dyDescent="0.2">
      <c r="A121" s="93" t="s">
        <v>44</v>
      </c>
      <c r="B121" s="94"/>
      <c r="C121" s="94"/>
      <c r="D121" s="94"/>
      <c r="E121" s="94"/>
      <c r="F121" s="94"/>
      <c r="G121" s="94"/>
      <c r="H121" s="94"/>
      <c r="I121" s="94"/>
      <c r="J121" s="94"/>
      <c r="K121" s="94"/>
      <c r="L121" s="94"/>
      <c r="M121" s="94"/>
      <c r="N121" s="94"/>
      <c r="O121" s="94"/>
      <c r="P121" s="94"/>
      <c r="Q121" s="94"/>
      <c r="R121" s="94"/>
      <c r="S121" s="94"/>
    </row>
    <row r="122" spans="1:19" ht="13.5" customHeight="1" x14ac:dyDescent="0.2">
      <c r="A122" s="7"/>
    </row>
    <row r="123" spans="1:19" ht="15.75" customHeight="1" x14ac:dyDescent="0.2">
      <c r="A123" s="87" t="s">
        <v>25</v>
      </c>
      <c r="B123" s="88" t="s">
        <v>21</v>
      </c>
      <c r="C123" s="87" t="s">
        <v>1</v>
      </c>
      <c r="D123" s="87"/>
    </row>
    <row r="124" spans="1:19" ht="24.75" customHeight="1" x14ac:dyDescent="0.2">
      <c r="A124" s="87"/>
      <c r="B124" s="88"/>
      <c r="C124" s="8" t="s">
        <v>8</v>
      </c>
      <c r="D124" s="9" t="s">
        <v>9</v>
      </c>
      <c r="E124" s="10"/>
      <c r="F124" s="10"/>
      <c r="G124" s="10"/>
    </row>
    <row r="125" spans="1:19" ht="15.95" customHeight="1" x14ac:dyDescent="0.2">
      <c r="A125" s="11" t="s">
        <v>6</v>
      </c>
      <c r="B125" s="12">
        <f t="shared" ref="B125:B135" si="0">SUM(C125:D125)</f>
        <v>20</v>
      </c>
      <c r="C125" s="13">
        <v>7</v>
      </c>
      <c r="D125" s="13">
        <v>13</v>
      </c>
      <c r="E125" s="14"/>
      <c r="F125" s="14"/>
      <c r="G125" s="14"/>
    </row>
    <row r="126" spans="1:19" ht="15.95" customHeight="1" x14ac:dyDescent="0.2">
      <c r="A126" s="15" t="s">
        <v>7</v>
      </c>
      <c r="B126" s="12">
        <f t="shared" si="0"/>
        <v>0</v>
      </c>
      <c r="C126" s="16">
        <v>0</v>
      </c>
      <c r="D126" s="16">
        <v>0</v>
      </c>
      <c r="E126" s="14"/>
      <c r="F126" s="14"/>
      <c r="G126" s="14"/>
    </row>
    <row r="127" spans="1:19" ht="15.95" customHeight="1" x14ac:dyDescent="0.2">
      <c r="A127" s="15" t="s">
        <v>11</v>
      </c>
      <c r="B127" s="12">
        <f t="shared" si="0"/>
        <v>0</v>
      </c>
      <c r="C127" s="16">
        <v>0</v>
      </c>
      <c r="D127" s="16">
        <v>0</v>
      </c>
      <c r="E127" s="14"/>
      <c r="F127" s="14"/>
      <c r="G127" s="14"/>
    </row>
    <row r="128" spans="1:19" ht="15.95" customHeight="1" x14ac:dyDescent="0.2">
      <c r="A128" s="15" t="s">
        <v>12</v>
      </c>
      <c r="B128" s="12">
        <f t="shared" si="0"/>
        <v>0</v>
      </c>
      <c r="C128" s="16">
        <v>0</v>
      </c>
      <c r="D128" s="16">
        <v>0</v>
      </c>
      <c r="E128" s="14"/>
      <c r="F128" s="14"/>
      <c r="G128" s="14"/>
    </row>
    <row r="129" spans="1:19" ht="15.95" customHeight="1" x14ac:dyDescent="0.2">
      <c r="A129" s="15" t="s">
        <v>13</v>
      </c>
      <c r="B129" s="12">
        <f t="shared" si="0"/>
        <v>0</v>
      </c>
      <c r="C129" s="16">
        <v>0</v>
      </c>
      <c r="D129" s="16">
        <v>0</v>
      </c>
      <c r="E129" s="14"/>
      <c r="F129" s="14"/>
      <c r="G129" s="14"/>
    </row>
    <row r="130" spans="1:19" ht="15.95" customHeight="1" x14ac:dyDescent="0.2">
      <c r="A130" s="15" t="s">
        <v>14</v>
      </c>
      <c r="B130" s="12">
        <f t="shared" si="0"/>
        <v>0</v>
      </c>
      <c r="C130" s="16">
        <v>0</v>
      </c>
      <c r="D130" s="16">
        <v>0</v>
      </c>
      <c r="E130" s="14"/>
      <c r="F130" s="14"/>
      <c r="G130" s="14"/>
    </row>
    <row r="131" spans="1:19" ht="15.95" customHeight="1" x14ac:dyDescent="0.2">
      <c r="A131" s="15" t="s">
        <v>15</v>
      </c>
      <c r="B131" s="12">
        <f t="shared" si="0"/>
        <v>0</v>
      </c>
      <c r="C131" s="16">
        <v>0</v>
      </c>
      <c r="D131" s="16">
        <v>0</v>
      </c>
      <c r="E131" s="14"/>
      <c r="F131" s="14"/>
      <c r="G131" s="14"/>
    </row>
    <row r="132" spans="1:19" ht="15.95" customHeight="1" x14ac:dyDescent="0.2">
      <c r="A132" s="15" t="s">
        <v>16</v>
      </c>
      <c r="B132" s="12">
        <f t="shared" si="0"/>
        <v>0</v>
      </c>
      <c r="C132" s="16">
        <v>0</v>
      </c>
      <c r="D132" s="16">
        <v>0</v>
      </c>
      <c r="E132" s="14"/>
      <c r="F132" s="14"/>
      <c r="G132" s="14"/>
    </row>
    <row r="133" spans="1:19" ht="15.95" customHeight="1" x14ac:dyDescent="0.2">
      <c r="A133" s="15" t="s">
        <v>17</v>
      </c>
      <c r="B133" s="12">
        <f t="shared" si="0"/>
        <v>0</v>
      </c>
      <c r="C133" s="16">
        <v>0</v>
      </c>
      <c r="D133" s="16">
        <v>0</v>
      </c>
      <c r="E133" s="14"/>
      <c r="F133" s="14"/>
      <c r="G133" s="14"/>
    </row>
    <row r="134" spans="1:19" ht="15.95" customHeight="1" x14ac:dyDescent="0.2">
      <c r="A134" s="15" t="s">
        <v>18</v>
      </c>
      <c r="B134" s="12">
        <f t="shared" si="0"/>
        <v>0</v>
      </c>
      <c r="C134" s="16">
        <v>0</v>
      </c>
      <c r="D134" s="16">
        <v>0</v>
      </c>
      <c r="E134" s="14"/>
      <c r="F134" s="14"/>
      <c r="G134" s="14"/>
    </row>
    <row r="135" spans="1:19" ht="15.95" customHeight="1" x14ac:dyDescent="0.2">
      <c r="A135" s="15" t="s">
        <v>19</v>
      </c>
      <c r="B135" s="12">
        <f t="shared" si="0"/>
        <v>0</v>
      </c>
      <c r="C135" s="16">
        <v>0</v>
      </c>
      <c r="D135" s="16">
        <v>0</v>
      </c>
      <c r="E135" s="14"/>
      <c r="F135" s="14"/>
      <c r="G135" s="14"/>
    </row>
    <row r="136" spans="1:19" ht="15.95" customHeight="1" x14ac:dyDescent="0.2">
      <c r="A136" s="15" t="s">
        <v>20</v>
      </c>
      <c r="B136" s="12">
        <f t="shared" ref="B136" si="1">SUM(C136:D136)</f>
        <v>0</v>
      </c>
      <c r="C136" s="16">
        <v>0</v>
      </c>
      <c r="D136" s="16">
        <v>0</v>
      </c>
      <c r="E136" s="14"/>
      <c r="F136" s="14"/>
      <c r="G136" s="14"/>
    </row>
    <row r="137" spans="1:19" ht="15.95" customHeight="1" x14ac:dyDescent="0.25">
      <c r="A137" s="19" t="s">
        <v>21</v>
      </c>
      <c r="B137" s="20">
        <f>SUM(B125:B136)</f>
        <v>20</v>
      </c>
      <c r="C137" s="20">
        <f>SUM(C125:C136)</f>
        <v>7</v>
      </c>
      <c r="D137" s="20">
        <f>SUM(D125:D136)</f>
        <v>13</v>
      </c>
      <c r="E137" s="21"/>
      <c r="F137" s="21"/>
      <c r="G137" s="21"/>
    </row>
    <row r="138" spans="1:19" ht="15.95" customHeight="1" thickBot="1" x14ac:dyDescent="0.3">
      <c r="A138" s="22" t="s">
        <v>32</v>
      </c>
      <c r="B138" s="23">
        <f>+B137/$B$137</f>
        <v>1</v>
      </c>
      <c r="C138" s="23">
        <f>+C137/$B$137</f>
        <v>0.35</v>
      </c>
      <c r="D138" s="23">
        <f>+D137/$B$137</f>
        <v>0.65</v>
      </c>
      <c r="E138" s="24"/>
      <c r="F138" s="24"/>
      <c r="G138" s="24"/>
    </row>
    <row r="139" spans="1:19" ht="15.75" customHeight="1" x14ac:dyDescent="0.2">
      <c r="A139" s="1"/>
      <c r="B139" s="25"/>
    </row>
    <row r="140" spans="1:19" ht="31.5" customHeight="1" x14ac:dyDescent="0.2"/>
    <row r="141" spans="1:19" ht="24" customHeight="1" x14ac:dyDescent="0.2">
      <c r="A141" s="85" t="s">
        <v>45</v>
      </c>
      <c r="B141" s="86"/>
      <c r="C141" s="86"/>
      <c r="D141" s="86"/>
      <c r="E141" s="86"/>
      <c r="F141" s="86"/>
      <c r="G141" s="86"/>
      <c r="H141" s="86"/>
      <c r="I141" s="86"/>
      <c r="J141" s="86"/>
      <c r="K141" s="86"/>
      <c r="L141" s="86"/>
      <c r="M141" s="86"/>
      <c r="N141" s="86"/>
      <c r="O141" s="86"/>
      <c r="P141" s="86"/>
      <c r="Q141" s="86"/>
      <c r="R141" s="86"/>
      <c r="S141" s="86"/>
    </row>
    <row r="142" spans="1:19" ht="13.5" customHeight="1" x14ac:dyDescent="0.2"/>
    <row r="143" spans="1:19" ht="14.25" customHeight="1" x14ac:dyDescent="0.2">
      <c r="A143" s="87" t="s">
        <v>25</v>
      </c>
      <c r="B143" s="88" t="s">
        <v>21</v>
      </c>
      <c r="C143" s="87" t="s">
        <v>26</v>
      </c>
      <c r="D143" s="87"/>
      <c r="E143" s="87"/>
      <c r="F143" s="87"/>
      <c r="G143" s="87"/>
      <c r="H143" s="87"/>
      <c r="I143" s="87"/>
      <c r="J143" s="87"/>
    </row>
    <row r="144" spans="1:19" ht="24" customHeight="1" x14ac:dyDescent="0.2">
      <c r="A144" s="87"/>
      <c r="B144" s="88"/>
      <c r="C144" s="8" t="s">
        <v>46</v>
      </c>
      <c r="D144" s="9" t="s">
        <v>47</v>
      </c>
      <c r="E144" s="9" t="s">
        <v>48</v>
      </c>
      <c r="F144" s="9" t="s">
        <v>27</v>
      </c>
      <c r="G144" s="9" t="s">
        <v>28</v>
      </c>
      <c r="H144" s="9" t="s">
        <v>29</v>
      </c>
      <c r="I144" s="9" t="s">
        <v>30</v>
      </c>
      <c r="J144" s="9" t="s">
        <v>31</v>
      </c>
      <c r="K144" s="10"/>
      <c r="L144" s="10"/>
      <c r="M144" s="10"/>
    </row>
    <row r="145" spans="1:13" ht="15.95" customHeight="1" x14ac:dyDescent="0.2">
      <c r="A145" s="11" t="s">
        <v>6</v>
      </c>
      <c r="B145" s="12">
        <f t="shared" ref="B145:B155" si="2">SUM(C145:J145)</f>
        <v>20</v>
      </c>
      <c r="C145" s="13">
        <v>0</v>
      </c>
      <c r="D145" s="13">
        <v>0</v>
      </c>
      <c r="E145" s="13">
        <v>0</v>
      </c>
      <c r="F145" s="13">
        <v>2</v>
      </c>
      <c r="G145" s="13">
        <v>2</v>
      </c>
      <c r="H145" s="13">
        <v>2</v>
      </c>
      <c r="I145" s="13">
        <v>1</v>
      </c>
      <c r="J145" s="13">
        <v>13</v>
      </c>
      <c r="K145" s="14"/>
      <c r="L145" s="14"/>
      <c r="M145" s="14"/>
    </row>
    <row r="146" spans="1:13" ht="15.95" customHeight="1" x14ac:dyDescent="0.2">
      <c r="A146" s="15" t="s">
        <v>7</v>
      </c>
      <c r="B146" s="12">
        <f t="shared" si="2"/>
        <v>0</v>
      </c>
      <c r="C146" s="13">
        <v>0</v>
      </c>
      <c r="D146" s="13">
        <v>0</v>
      </c>
      <c r="E146" s="13">
        <v>0</v>
      </c>
      <c r="F146" s="13">
        <v>0</v>
      </c>
      <c r="G146" s="13">
        <v>0</v>
      </c>
      <c r="H146" s="13">
        <v>0</v>
      </c>
      <c r="I146" s="13">
        <v>0</v>
      </c>
      <c r="J146" s="13">
        <v>0</v>
      </c>
      <c r="K146" s="14"/>
      <c r="L146" s="14"/>
      <c r="M146" s="14"/>
    </row>
    <row r="147" spans="1:13" ht="15.95" customHeight="1" x14ac:dyDescent="0.2">
      <c r="A147" s="15" t="s">
        <v>11</v>
      </c>
      <c r="B147" s="12">
        <f t="shared" si="2"/>
        <v>0</v>
      </c>
      <c r="C147" s="13">
        <v>0</v>
      </c>
      <c r="D147" s="13">
        <v>0</v>
      </c>
      <c r="E147" s="13">
        <v>0</v>
      </c>
      <c r="F147" s="13">
        <v>0</v>
      </c>
      <c r="G147" s="13">
        <v>0</v>
      </c>
      <c r="H147" s="13">
        <v>0</v>
      </c>
      <c r="I147" s="13">
        <v>0</v>
      </c>
      <c r="J147" s="13">
        <v>0</v>
      </c>
      <c r="K147" s="14"/>
      <c r="L147" s="14"/>
      <c r="M147" s="14"/>
    </row>
    <row r="148" spans="1:13" ht="15.95" customHeight="1" x14ac:dyDescent="0.2">
      <c r="A148" s="15" t="s">
        <v>12</v>
      </c>
      <c r="B148" s="12">
        <f t="shared" si="2"/>
        <v>0</v>
      </c>
      <c r="C148" s="13">
        <v>0</v>
      </c>
      <c r="D148" s="13">
        <v>0</v>
      </c>
      <c r="E148" s="13">
        <v>0</v>
      </c>
      <c r="F148" s="13">
        <v>0</v>
      </c>
      <c r="G148" s="13">
        <v>0</v>
      </c>
      <c r="H148" s="13">
        <v>0</v>
      </c>
      <c r="I148" s="13">
        <v>0</v>
      </c>
      <c r="J148" s="13">
        <v>0</v>
      </c>
      <c r="K148" s="14"/>
      <c r="L148" s="14"/>
      <c r="M148" s="14"/>
    </row>
    <row r="149" spans="1:13" ht="15.95" customHeight="1" x14ac:dyDescent="0.2">
      <c r="A149" s="15" t="s">
        <v>13</v>
      </c>
      <c r="B149" s="12">
        <f t="shared" si="2"/>
        <v>0</v>
      </c>
      <c r="C149" s="13">
        <v>0</v>
      </c>
      <c r="D149" s="13">
        <v>0</v>
      </c>
      <c r="E149" s="13">
        <v>0</v>
      </c>
      <c r="F149" s="13">
        <v>0</v>
      </c>
      <c r="G149" s="13">
        <v>0</v>
      </c>
      <c r="H149" s="13">
        <v>0</v>
      </c>
      <c r="I149" s="13">
        <v>0</v>
      </c>
      <c r="J149" s="13">
        <v>0</v>
      </c>
      <c r="K149" s="14"/>
      <c r="L149" s="14"/>
      <c r="M149" s="14"/>
    </row>
    <row r="150" spans="1:13" ht="15.95" customHeight="1" x14ac:dyDescent="0.2">
      <c r="A150" s="15" t="s">
        <v>14</v>
      </c>
      <c r="B150" s="12">
        <f t="shared" si="2"/>
        <v>0</v>
      </c>
      <c r="C150" s="13">
        <v>0</v>
      </c>
      <c r="D150" s="13">
        <v>0</v>
      </c>
      <c r="E150" s="13">
        <v>0</v>
      </c>
      <c r="F150" s="13">
        <v>0</v>
      </c>
      <c r="G150" s="13">
        <v>0</v>
      </c>
      <c r="H150" s="13">
        <v>0</v>
      </c>
      <c r="I150" s="13">
        <v>0</v>
      </c>
      <c r="J150" s="13">
        <v>0</v>
      </c>
      <c r="K150" s="14"/>
      <c r="L150" s="14"/>
      <c r="M150" s="14"/>
    </row>
    <row r="151" spans="1:13" ht="15.95" customHeight="1" x14ac:dyDescent="0.2">
      <c r="A151" s="15" t="s">
        <v>15</v>
      </c>
      <c r="B151" s="12">
        <f t="shared" si="2"/>
        <v>0</v>
      </c>
      <c r="C151" s="13">
        <v>0</v>
      </c>
      <c r="D151" s="13">
        <v>0</v>
      </c>
      <c r="E151" s="13">
        <v>0</v>
      </c>
      <c r="F151" s="13">
        <v>0</v>
      </c>
      <c r="G151" s="13">
        <v>0</v>
      </c>
      <c r="H151" s="13">
        <v>0</v>
      </c>
      <c r="I151" s="13">
        <v>0</v>
      </c>
      <c r="J151" s="13">
        <v>0</v>
      </c>
      <c r="K151" s="14"/>
      <c r="L151" s="14"/>
      <c r="M151" s="14"/>
    </row>
    <row r="152" spans="1:13" ht="15.95" customHeight="1" x14ac:dyDescent="0.2">
      <c r="A152" s="15" t="s">
        <v>16</v>
      </c>
      <c r="B152" s="12">
        <f t="shared" si="2"/>
        <v>0</v>
      </c>
      <c r="C152" s="13">
        <v>0</v>
      </c>
      <c r="D152" s="13">
        <v>0</v>
      </c>
      <c r="E152" s="13">
        <v>0</v>
      </c>
      <c r="F152" s="13">
        <v>0</v>
      </c>
      <c r="G152" s="13">
        <v>0</v>
      </c>
      <c r="H152" s="13">
        <v>0</v>
      </c>
      <c r="I152" s="13">
        <v>0</v>
      </c>
      <c r="J152" s="13">
        <v>0</v>
      </c>
      <c r="K152" s="14"/>
      <c r="L152" s="14"/>
      <c r="M152" s="14"/>
    </row>
    <row r="153" spans="1:13" ht="15.95" customHeight="1" x14ac:dyDescent="0.2">
      <c r="A153" s="15" t="s">
        <v>17</v>
      </c>
      <c r="B153" s="12">
        <f t="shared" si="2"/>
        <v>0</v>
      </c>
      <c r="C153" s="13">
        <v>0</v>
      </c>
      <c r="D153" s="13">
        <v>0</v>
      </c>
      <c r="E153" s="13">
        <v>0</v>
      </c>
      <c r="F153" s="13">
        <v>0</v>
      </c>
      <c r="G153" s="13">
        <v>0</v>
      </c>
      <c r="H153" s="13">
        <v>0</v>
      </c>
      <c r="I153" s="13">
        <v>0</v>
      </c>
      <c r="J153" s="13">
        <v>0</v>
      </c>
      <c r="K153" s="14"/>
      <c r="L153" s="14"/>
      <c r="M153" s="14"/>
    </row>
    <row r="154" spans="1:13" ht="15.95" customHeight="1" x14ac:dyDescent="0.2">
      <c r="A154" s="15" t="s">
        <v>18</v>
      </c>
      <c r="B154" s="12">
        <f t="shared" si="2"/>
        <v>0</v>
      </c>
      <c r="C154" s="13">
        <v>0</v>
      </c>
      <c r="D154" s="13">
        <v>0</v>
      </c>
      <c r="E154" s="13">
        <v>0</v>
      </c>
      <c r="F154" s="13">
        <v>0</v>
      </c>
      <c r="G154" s="13">
        <v>0</v>
      </c>
      <c r="H154" s="13">
        <v>0</v>
      </c>
      <c r="I154" s="13">
        <v>0</v>
      </c>
      <c r="J154" s="13">
        <v>0</v>
      </c>
      <c r="K154" s="14"/>
      <c r="L154" s="14"/>
      <c r="M154" s="14"/>
    </row>
    <row r="155" spans="1:13" ht="15.95" customHeight="1" x14ac:dyDescent="0.2">
      <c r="A155" s="15" t="s">
        <v>19</v>
      </c>
      <c r="B155" s="12">
        <f t="shared" si="2"/>
        <v>0</v>
      </c>
      <c r="C155" s="13">
        <v>0</v>
      </c>
      <c r="D155" s="13">
        <v>0</v>
      </c>
      <c r="E155" s="13">
        <v>0</v>
      </c>
      <c r="F155" s="13">
        <v>0</v>
      </c>
      <c r="G155" s="13">
        <v>0</v>
      </c>
      <c r="H155" s="13">
        <v>0</v>
      </c>
      <c r="I155" s="13">
        <v>0</v>
      </c>
      <c r="J155" s="13">
        <v>0</v>
      </c>
      <c r="K155" s="14"/>
      <c r="L155" s="14"/>
      <c r="M155" s="14"/>
    </row>
    <row r="156" spans="1:13" ht="15.95" customHeight="1" x14ac:dyDescent="0.2">
      <c r="A156" s="15" t="s">
        <v>20</v>
      </c>
      <c r="B156" s="12">
        <f t="shared" ref="B156" si="3">SUM(C156:J156)</f>
        <v>0</v>
      </c>
      <c r="C156" s="13">
        <v>0</v>
      </c>
      <c r="D156" s="13">
        <v>0</v>
      </c>
      <c r="E156" s="13">
        <v>0</v>
      </c>
      <c r="F156" s="13">
        <v>0</v>
      </c>
      <c r="G156" s="13">
        <v>0</v>
      </c>
      <c r="H156" s="13">
        <v>0</v>
      </c>
      <c r="I156" s="13">
        <v>0</v>
      </c>
      <c r="J156" s="13">
        <v>0</v>
      </c>
      <c r="K156" s="14"/>
      <c r="L156" s="14"/>
      <c r="M156" s="14"/>
    </row>
    <row r="157" spans="1:13" ht="15.95" customHeight="1" x14ac:dyDescent="0.25">
      <c r="A157" s="19" t="s">
        <v>21</v>
      </c>
      <c r="B157" s="20">
        <f>SUM(B145:B156)</f>
        <v>20</v>
      </c>
      <c r="C157" s="20">
        <f t="shared" ref="C157:J157" si="4">SUM(C145:C156)</f>
        <v>0</v>
      </c>
      <c r="D157" s="20">
        <f t="shared" si="4"/>
        <v>0</v>
      </c>
      <c r="E157" s="20">
        <f t="shared" si="4"/>
        <v>0</v>
      </c>
      <c r="F157" s="20">
        <f t="shared" si="4"/>
        <v>2</v>
      </c>
      <c r="G157" s="20">
        <f t="shared" si="4"/>
        <v>2</v>
      </c>
      <c r="H157" s="20">
        <f t="shared" si="4"/>
        <v>2</v>
      </c>
      <c r="I157" s="20">
        <f t="shared" si="4"/>
        <v>1</v>
      </c>
      <c r="J157" s="20">
        <f t="shared" si="4"/>
        <v>13</v>
      </c>
      <c r="K157" s="21"/>
      <c r="L157" s="21"/>
      <c r="M157" s="21"/>
    </row>
    <row r="158" spans="1:13" s="7" customFormat="1" ht="15.95" customHeight="1" thickBot="1" x14ac:dyDescent="0.3">
      <c r="A158" s="22" t="s">
        <v>32</v>
      </c>
      <c r="B158" s="23">
        <f t="shared" ref="B158:J158" si="5">+B157/$B$157</f>
        <v>1</v>
      </c>
      <c r="C158" s="23">
        <f t="shared" si="5"/>
        <v>0</v>
      </c>
      <c r="D158" s="23">
        <f t="shared" si="5"/>
        <v>0</v>
      </c>
      <c r="E158" s="23">
        <f t="shared" si="5"/>
        <v>0</v>
      </c>
      <c r="F158" s="23">
        <f t="shared" si="5"/>
        <v>0.1</v>
      </c>
      <c r="G158" s="23">
        <f t="shared" si="5"/>
        <v>0.1</v>
      </c>
      <c r="H158" s="23">
        <f t="shared" si="5"/>
        <v>0.1</v>
      </c>
      <c r="I158" s="23">
        <f t="shared" si="5"/>
        <v>0.05</v>
      </c>
      <c r="J158" s="23">
        <f t="shared" si="5"/>
        <v>0.65</v>
      </c>
      <c r="K158" s="24"/>
      <c r="L158" s="24"/>
      <c r="M158" s="24"/>
    </row>
    <row r="159" spans="1:13" s="7" customFormat="1" ht="15.95" customHeight="1" x14ac:dyDescent="0.25">
      <c r="A159" s="1"/>
      <c r="B159" s="24"/>
      <c r="C159" s="24"/>
      <c r="D159" s="24"/>
      <c r="E159" s="24"/>
      <c r="F159" s="24"/>
      <c r="G159" s="24"/>
      <c r="H159" s="24"/>
      <c r="I159" s="24"/>
      <c r="J159" s="24"/>
      <c r="K159" s="24"/>
      <c r="L159" s="24"/>
      <c r="M159" s="24"/>
    </row>
    <row r="160" spans="1:13" s="7" customFormat="1" ht="15" x14ac:dyDescent="0.25">
      <c r="A160" s="26" t="s">
        <v>49</v>
      </c>
      <c r="B160" s="24"/>
      <c r="C160" s="24"/>
      <c r="D160" s="24"/>
      <c r="E160" s="24"/>
      <c r="F160" s="24"/>
      <c r="G160" s="24"/>
      <c r="H160" s="24"/>
      <c r="I160" s="24"/>
      <c r="J160" s="24"/>
      <c r="K160" s="24"/>
      <c r="L160" s="24"/>
      <c r="M160" s="24"/>
    </row>
    <row r="161" spans="1:19" ht="14.25" customHeight="1" x14ac:dyDescent="0.2">
      <c r="A161" s="27" t="s">
        <v>23</v>
      </c>
    </row>
    <row r="162" spans="1:19" ht="25.5" customHeight="1" x14ac:dyDescent="0.2">
      <c r="A162" s="85" t="s">
        <v>50</v>
      </c>
      <c r="B162" s="86"/>
      <c r="C162" s="86"/>
      <c r="D162" s="86"/>
      <c r="E162" s="86"/>
      <c r="F162" s="86"/>
      <c r="G162" s="86"/>
      <c r="H162" s="86"/>
      <c r="I162" s="86"/>
      <c r="J162" s="86"/>
      <c r="K162" s="86"/>
      <c r="L162" s="86"/>
      <c r="M162" s="86"/>
      <c r="N162" s="86"/>
      <c r="O162" s="86"/>
      <c r="P162" s="86"/>
      <c r="Q162" s="86"/>
      <c r="R162" s="86"/>
      <c r="S162" s="86"/>
    </row>
    <row r="163" spans="1:19" ht="14.25" customHeight="1" x14ac:dyDescent="0.2"/>
    <row r="164" spans="1:19" ht="18" customHeight="1" x14ac:dyDescent="0.2"/>
    <row r="165" spans="1:19" ht="24" customHeight="1" x14ac:dyDescent="0.2">
      <c r="A165" s="76" t="s">
        <v>26</v>
      </c>
      <c r="B165" s="89" t="s">
        <v>51</v>
      </c>
      <c r="C165" s="89"/>
      <c r="D165" s="89"/>
      <c r="E165" s="89" t="s">
        <v>52</v>
      </c>
      <c r="F165" s="89"/>
      <c r="G165" s="89"/>
      <c r="H165" s="89" t="s">
        <v>53</v>
      </c>
      <c r="I165" s="89"/>
      <c r="J165" s="89"/>
      <c r="K165" s="89" t="s">
        <v>54</v>
      </c>
      <c r="L165" s="89"/>
      <c r="M165" s="89"/>
      <c r="N165" s="28"/>
      <c r="O165" s="90" t="s">
        <v>22</v>
      </c>
      <c r="P165" s="90"/>
      <c r="Q165" s="90"/>
      <c r="R165" s="90" t="s">
        <v>55</v>
      </c>
      <c r="S165" s="90" t="s">
        <v>32</v>
      </c>
    </row>
    <row r="166" spans="1:19" ht="24" customHeight="1" x14ac:dyDescent="0.2">
      <c r="A166" s="76"/>
      <c r="B166" s="29" t="s">
        <v>8</v>
      </c>
      <c r="C166" s="29" t="s">
        <v>9</v>
      </c>
      <c r="D166" s="29" t="s">
        <v>21</v>
      </c>
      <c r="E166" s="29" t="s">
        <v>8</v>
      </c>
      <c r="F166" s="29" t="s">
        <v>9</v>
      </c>
      <c r="G166" s="29" t="s">
        <v>21</v>
      </c>
      <c r="H166" s="29" t="s">
        <v>8</v>
      </c>
      <c r="I166" s="29" t="s">
        <v>9</v>
      </c>
      <c r="J166" s="29" t="s">
        <v>21</v>
      </c>
      <c r="K166" s="29" t="s">
        <v>8</v>
      </c>
      <c r="L166" s="29" t="s">
        <v>9</v>
      </c>
      <c r="M166" s="29" t="s">
        <v>21</v>
      </c>
      <c r="N166" s="28"/>
      <c r="O166" s="90"/>
      <c r="P166" s="90"/>
      <c r="Q166" s="90"/>
      <c r="R166" s="90"/>
      <c r="S166" s="90"/>
    </row>
    <row r="167" spans="1:19" ht="18" customHeight="1" x14ac:dyDescent="0.2">
      <c r="A167" s="11" t="s">
        <v>46</v>
      </c>
      <c r="B167" s="13">
        <v>0</v>
      </c>
      <c r="C167" s="13">
        <v>0</v>
      </c>
      <c r="D167" s="13">
        <f>SUM(B167:C167)</f>
        <v>0</v>
      </c>
      <c r="E167" s="13">
        <v>0</v>
      </c>
      <c r="F167" s="13">
        <v>0</v>
      </c>
      <c r="G167" s="13">
        <f>SUM(E167:F167)</f>
        <v>0</v>
      </c>
      <c r="H167" s="13">
        <v>0</v>
      </c>
      <c r="I167" s="13">
        <v>0</v>
      </c>
      <c r="J167" s="13">
        <f>SUM(H167:I167)</f>
        <v>0</v>
      </c>
      <c r="K167" s="13">
        <v>0</v>
      </c>
      <c r="L167" s="13">
        <v>0</v>
      </c>
      <c r="M167" s="13">
        <f>SUM(K167:L167)</f>
        <v>0</v>
      </c>
      <c r="N167" s="28"/>
      <c r="O167" s="71" t="s">
        <v>51</v>
      </c>
      <c r="P167" s="71"/>
      <c r="Q167" s="71"/>
      <c r="R167" s="30">
        <f>+D175</f>
        <v>0</v>
      </c>
      <c r="S167" s="31">
        <f>+R167/$R$171</f>
        <v>0</v>
      </c>
    </row>
    <row r="168" spans="1:19" ht="18" customHeight="1" x14ac:dyDescent="0.2">
      <c r="A168" s="15" t="s">
        <v>47</v>
      </c>
      <c r="B168" s="13">
        <v>0</v>
      </c>
      <c r="C168" s="13">
        <v>0</v>
      </c>
      <c r="D168" s="13">
        <f t="shared" ref="D168:D174" si="6">SUM(B168:C168)</f>
        <v>0</v>
      </c>
      <c r="E168" s="16">
        <v>0</v>
      </c>
      <c r="F168" s="16">
        <v>0</v>
      </c>
      <c r="G168" s="13">
        <f t="shared" ref="G168:G174" si="7">SUM(E168:F168)</f>
        <v>0</v>
      </c>
      <c r="H168" s="13">
        <v>0</v>
      </c>
      <c r="I168" s="13">
        <v>0</v>
      </c>
      <c r="J168" s="13">
        <f t="shared" ref="J168:J174" si="8">SUM(H168:I168)</f>
        <v>0</v>
      </c>
      <c r="K168" s="13">
        <v>0</v>
      </c>
      <c r="L168" s="13">
        <v>0</v>
      </c>
      <c r="M168" s="13">
        <f t="shared" ref="M168:M174" si="9">SUM(K168:L168)</f>
        <v>0</v>
      </c>
      <c r="N168" s="28"/>
      <c r="O168" s="71" t="s">
        <v>52</v>
      </c>
      <c r="P168" s="71"/>
      <c r="Q168" s="71"/>
      <c r="R168" s="30">
        <f>+G175</f>
        <v>18</v>
      </c>
      <c r="S168" s="31">
        <f>+R168/$R$171</f>
        <v>0.9</v>
      </c>
    </row>
    <row r="169" spans="1:19" ht="18" customHeight="1" x14ac:dyDescent="0.2">
      <c r="A169" s="15" t="s">
        <v>48</v>
      </c>
      <c r="B169" s="13">
        <v>0</v>
      </c>
      <c r="C169" s="13">
        <v>0</v>
      </c>
      <c r="D169" s="13">
        <f t="shared" si="6"/>
        <v>0</v>
      </c>
      <c r="E169" s="16">
        <v>0</v>
      </c>
      <c r="F169" s="16">
        <v>0</v>
      </c>
      <c r="G169" s="13">
        <f t="shared" si="7"/>
        <v>0</v>
      </c>
      <c r="H169" s="13">
        <v>0</v>
      </c>
      <c r="I169" s="13">
        <v>0</v>
      </c>
      <c r="J169" s="13">
        <f t="shared" si="8"/>
        <v>0</v>
      </c>
      <c r="K169" s="13">
        <v>0</v>
      </c>
      <c r="L169" s="13">
        <v>0</v>
      </c>
      <c r="M169" s="13">
        <f t="shared" si="9"/>
        <v>0</v>
      </c>
      <c r="N169" s="28"/>
      <c r="O169" s="71" t="s">
        <v>53</v>
      </c>
      <c r="P169" s="71"/>
      <c r="Q169" s="71"/>
      <c r="R169" s="30">
        <f>+J175</f>
        <v>2</v>
      </c>
      <c r="S169" s="31">
        <f>+R169/$R$171</f>
        <v>0.1</v>
      </c>
    </row>
    <row r="170" spans="1:19" ht="18" customHeight="1" x14ac:dyDescent="0.2">
      <c r="A170" s="15" t="s">
        <v>27</v>
      </c>
      <c r="B170" s="13">
        <v>0</v>
      </c>
      <c r="C170" s="13">
        <v>0</v>
      </c>
      <c r="D170" s="13">
        <f t="shared" si="6"/>
        <v>0</v>
      </c>
      <c r="E170" s="16">
        <v>2</v>
      </c>
      <c r="F170" s="16">
        <v>0</v>
      </c>
      <c r="G170" s="13">
        <f t="shared" si="7"/>
        <v>2</v>
      </c>
      <c r="H170" s="13">
        <v>0</v>
      </c>
      <c r="I170" s="13">
        <v>0</v>
      </c>
      <c r="J170" s="13">
        <f t="shared" si="8"/>
        <v>0</v>
      </c>
      <c r="K170" s="13">
        <v>0</v>
      </c>
      <c r="L170" s="13">
        <v>0</v>
      </c>
      <c r="M170" s="13">
        <f t="shared" si="9"/>
        <v>0</v>
      </c>
      <c r="N170" s="28"/>
      <c r="O170" s="71" t="s">
        <v>54</v>
      </c>
      <c r="P170" s="71"/>
      <c r="Q170" s="71"/>
      <c r="R170" s="32">
        <f>+M175</f>
        <v>0</v>
      </c>
      <c r="S170" s="33">
        <f>+R170/$R$171</f>
        <v>0</v>
      </c>
    </row>
    <row r="171" spans="1:19" ht="18" customHeight="1" x14ac:dyDescent="0.25">
      <c r="A171" s="15" t="s">
        <v>28</v>
      </c>
      <c r="B171" s="13">
        <v>0</v>
      </c>
      <c r="C171" s="13">
        <v>0</v>
      </c>
      <c r="D171" s="13">
        <f t="shared" si="6"/>
        <v>0</v>
      </c>
      <c r="E171" s="16">
        <v>1</v>
      </c>
      <c r="F171" s="16">
        <v>1</v>
      </c>
      <c r="G171" s="13">
        <f t="shared" si="7"/>
        <v>2</v>
      </c>
      <c r="H171" s="13">
        <v>0</v>
      </c>
      <c r="I171" s="13">
        <v>0</v>
      </c>
      <c r="J171" s="13">
        <f t="shared" si="8"/>
        <v>0</v>
      </c>
      <c r="K171" s="13">
        <v>0</v>
      </c>
      <c r="L171" s="13">
        <v>0</v>
      </c>
      <c r="M171" s="13">
        <f t="shared" si="9"/>
        <v>0</v>
      </c>
      <c r="N171" s="28"/>
      <c r="O171" s="72" t="s">
        <v>21</v>
      </c>
      <c r="P171" s="72"/>
      <c r="Q171" s="72"/>
      <c r="R171" s="34">
        <f>SUM(R167:R170)</f>
        <v>20</v>
      </c>
      <c r="S171" s="35">
        <v>1</v>
      </c>
    </row>
    <row r="172" spans="1:19" ht="18" customHeight="1" x14ac:dyDescent="0.2">
      <c r="A172" s="15" t="s">
        <v>29</v>
      </c>
      <c r="B172" s="13">
        <v>0</v>
      </c>
      <c r="C172" s="13">
        <v>0</v>
      </c>
      <c r="D172" s="13">
        <f t="shared" si="6"/>
        <v>0</v>
      </c>
      <c r="E172" s="16">
        <v>1</v>
      </c>
      <c r="F172" s="16">
        <v>1</v>
      </c>
      <c r="G172" s="13">
        <f t="shared" si="7"/>
        <v>2</v>
      </c>
      <c r="H172" s="13">
        <v>0</v>
      </c>
      <c r="I172" s="13">
        <v>0</v>
      </c>
      <c r="J172" s="13">
        <f t="shared" si="8"/>
        <v>0</v>
      </c>
      <c r="K172" s="13">
        <v>0</v>
      </c>
      <c r="L172" s="13">
        <v>0</v>
      </c>
      <c r="M172" s="13">
        <f t="shared" si="9"/>
        <v>0</v>
      </c>
      <c r="N172" s="28"/>
      <c r="O172" s="28"/>
      <c r="P172" s="28"/>
      <c r="Q172" s="28"/>
      <c r="R172" s="28"/>
      <c r="S172" s="28"/>
    </row>
    <row r="173" spans="1:19" ht="18" customHeight="1" x14ac:dyDescent="0.25">
      <c r="A173" s="15" t="s">
        <v>30</v>
      </c>
      <c r="B173" s="13">
        <v>0</v>
      </c>
      <c r="C173" s="13">
        <v>0</v>
      </c>
      <c r="D173" s="13">
        <f t="shared" si="6"/>
        <v>0</v>
      </c>
      <c r="E173" s="16">
        <v>0</v>
      </c>
      <c r="F173" s="16">
        <v>0</v>
      </c>
      <c r="G173" s="13">
        <f t="shared" si="7"/>
        <v>0</v>
      </c>
      <c r="H173" s="13">
        <v>1</v>
      </c>
      <c r="I173" s="13">
        <v>0</v>
      </c>
      <c r="J173" s="13">
        <f t="shared" si="8"/>
        <v>1</v>
      </c>
      <c r="K173" s="13">
        <v>0</v>
      </c>
      <c r="L173" s="13">
        <v>0</v>
      </c>
      <c r="M173" s="13">
        <f t="shared" si="9"/>
        <v>0</v>
      </c>
      <c r="N173" s="28"/>
      <c r="O173" s="28"/>
      <c r="P173" s="28"/>
      <c r="Q173" s="28"/>
      <c r="R173" s="36"/>
      <c r="S173" s="37"/>
    </row>
    <row r="174" spans="1:19" ht="18" customHeight="1" x14ac:dyDescent="0.25">
      <c r="A174" s="17" t="s">
        <v>31</v>
      </c>
      <c r="B174" s="38">
        <v>0</v>
      </c>
      <c r="C174" s="38">
        <v>0</v>
      </c>
      <c r="D174" s="38">
        <f t="shared" si="6"/>
        <v>0</v>
      </c>
      <c r="E174" s="18">
        <v>1</v>
      </c>
      <c r="F174" s="18">
        <v>11</v>
      </c>
      <c r="G174" s="38">
        <f t="shared" si="7"/>
        <v>12</v>
      </c>
      <c r="H174" s="38">
        <v>1</v>
      </c>
      <c r="I174" s="38">
        <v>0</v>
      </c>
      <c r="J174" s="38">
        <f t="shared" si="8"/>
        <v>1</v>
      </c>
      <c r="K174" s="38">
        <v>0</v>
      </c>
      <c r="L174" s="38">
        <v>0</v>
      </c>
      <c r="M174" s="38">
        <f t="shared" si="9"/>
        <v>0</v>
      </c>
      <c r="O174" s="39"/>
      <c r="P174" s="39"/>
      <c r="Q174" s="39"/>
      <c r="R174" s="40"/>
      <c r="S174" s="41"/>
    </row>
    <row r="175" spans="1:19" ht="18" customHeight="1" x14ac:dyDescent="0.25">
      <c r="A175" s="19" t="s">
        <v>21</v>
      </c>
      <c r="B175" s="20">
        <f>SUM(B167:B174)</f>
        <v>0</v>
      </c>
      <c r="C175" s="20">
        <f t="shared" ref="C175:M175" si="10">SUM(C167:C174)</f>
        <v>0</v>
      </c>
      <c r="D175" s="20">
        <f t="shared" si="10"/>
        <v>0</v>
      </c>
      <c r="E175" s="20">
        <f t="shared" si="10"/>
        <v>5</v>
      </c>
      <c r="F175" s="20">
        <f t="shared" si="10"/>
        <v>13</v>
      </c>
      <c r="G175" s="20">
        <f t="shared" si="10"/>
        <v>18</v>
      </c>
      <c r="H175" s="20">
        <f t="shared" si="10"/>
        <v>2</v>
      </c>
      <c r="I175" s="20">
        <f t="shared" si="10"/>
        <v>0</v>
      </c>
      <c r="J175" s="20">
        <f t="shared" si="10"/>
        <v>2</v>
      </c>
      <c r="K175" s="20">
        <f t="shared" si="10"/>
        <v>0</v>
      </c>
      <c r="L175" s="20">
        <f t="shared" si="10"/>
        <v>0</v>
      </c>
      <c r="M175" s="20">
        <f t="shared" si="10"/>
        <v>0</v>
      </c>
      <c r="O175" s="39"/>
      <c r="P175" s="39"/>
      <c r="Q175" s="39"/>
      <c r="R175" s="40"/>
      <c r="S175" s="41"/>
    </row>
    <row r="176" spans="1:19" ht="60" customHeight="1" x14ac:dyDescent="0.2"/>
    <row r="177" spans="1:19" ht="25.5" customHeight="1" x14ac:dyDescent="0.2">
      <c r="A177" s="73" t="s">
        <v>56</v>
      </c>
      <c r="B177" s="74"/>
      <c r="C177" s="74"/>
      <c r="D177" s="74"/>
      <c r="E177" s="74"/>
      <c r="F177" s="74"/>
      <c r="G177" s="74"/>
      <c r="H177" s="74"/>
      <c r="I177" s="74"/>
      <c r="J177" s="74"/>
      <c r="K177" s="74"/>
      <c r="L177" s="74"/>
      <c r="M177" s="74"/>
      <c r="N177" s="74"/>
      <c r="O177" s="74"/>
      <c r="P177" s="74"/>
      <c r="Q177" s="74"/>
      <c r="R177" s="74"/>
      <c r="S177" s="75"/>
    </row>
    <row r="178" spans="1:19" ht="15" customHeight="1" x14ac:dyDescent="0.2"/>
    <row r="179" spans="1:19" ht="15" customHeight="1" x14ac:dyDescent="0.2">
      <c r="A179" s="76" t="s">
        <v>57</v>
      </c>
      <c r="B179" s="76"/>
      <c r="C179" s="76"/>
      <c r="D179" s="77"/>
      <c r="E179" s="76" t="s">
        <v>22</v>
      </c>
      <c r="F179" s="76"/>
      <c r="G179" s="76"/>
      <c r="H179" s="76"/>
      <c r="I179" s="78" t="s">
        <v>21</v>
      </c>
    </row>
    <row r="180" spans="1:19" ht="21.75" customHeight="1" x14ac:dyDescent="0.2">
      <c r="A180" s="76"/>
      <c r="B180" s="76"/>
      <c r="C180" s="76"/>
      <c r="D180" s="77"/>
      <c r="E180" s="79" t="s">
        <v>58</v>
      </c>
      <c r="F180" s="80" t="s">
        <v>52</v>
      </c>
      <c r="G180" s="80" t="s">
        <v>53</v>
      </c>
      <c r="H180" s="82" t="s">
        <v>54</v>
      </c>
      <c r="I180" s="78"/>
      <c r="J180" s="83"/>
      <c r="K180" s="42"/>
      <c r="L180" s="42"/>
    </row>
    <row r="181" spans="1:19" ht="21.75" customHeight="1" x14ac:dyDescent="0.2">
      <c r="A181" s="76"/>
      <c r="B181" s="76"/>
      <c r="C181" s="76"/>
      <c r="D181" s="77"/>
      <c r="E181" s="77"/>
      <c r="F181" s="81"/>
      <c r="G181" s="81"/>
      <c r="H181" s="78"/>
      <c r="I181" s="78"/>
      <c r="J181" s="83"/>
      <c r="K181" s="43"/>
      <c r="L181" s="43"/>
    </row>
    <row r="182" spans="1:19" ht="18" customHeight="1" x14ac:dyDescent="0.2">
      <c r="A182" s="44" t="s">
        <v>59</v>
      </c>
      <c r="B182" s="84" t="s">
        <v>60</v>
      </c>
      <c r="C182" s="84"/>
      <c r="D182" s="84"/>
      <c r="E182" s="45">
        <v>0</v>
      </c>
      <c r="F182" s="45">
        <v>0</v>
      </c>
      <c r="G182" s="45">
        <v>1</v>
      </c>
      <c r="H182" s="45">
        <v>0</v>
      </c>
      <c r="I182" s="45">
        <f t="shared" ref="I182:I192" si="11">SUM(E182:H182)</f>
        <v>1</v>
      </c>
      <c r="J182" s="14"/>
      <c r="K182" s="14"/>
      <c r="L182" s="14"/>
    </row>
    <row r="183" spans="1:19" ht="18" customHeight="1" x14ac:dyDescent="0.2">
      <c r="A183" s="46" t="s">
        <v>61</v>
      </c>
      <c r="B183" s="69" t="s">
        <v>62</v>
      </c>
      <c r="C183" s="69"/>
      <c r="D183" s="69"/>
      <c r="E183" s="45">
        <v>0</v>
      </c>
      <c r="F183" s="45">
        <v>0</v>
      </c>
      <c r="G183" s="45">
        <v>0</v>
      </c>
      <c r="H183" s="45">
        <v>0</v>
      </c>
      <c r="I183" s="45">
        <f t="shared" si="11"/>
        <v>0</v>
      </c>
      <c r="J183" s="14"/>
      <c r="K183" s="14"/>
      <c r="L183" s="14"/>
    </row>
    <row r="184" spans="1:19" ht="18" customHeight="1" x14ac:dyDescent="0.2">
      <c r="A184" s="46" t="s">
        <v>63</v>
      </c>
      <c r="B184" s="69" t="s">
        <v>64</v>
      </c>
      <c r="C184" s="69"/>
      <c r="D184" s="69"/>
      <c r="E184" s="45">
        <v>0</v>
      </c>
      <c r="F184" s="45">
        <v>2</v>
      </c>
      <c r="G184" s="45">
        <v>1</v>
      </c>
      <c r="H184" s="45">
        <v>0</v>
      </c>
      <c r="I184" s="45">
        <f t="shared" si="11"/>
        <v>3</v>
      </c>
      <c r="J184" s="14"/>
      <c r="K184" s="14"/>
      <c r="L184" s="14"/>
    </row>
    <row r="185" spans="1:19" ht="18" customHeight="1" x14ac:dyDescent="0.2">
      <c r="A185" s="46" t="s">
        <v>65</v>
      </c>
      <c r="B185" s="69" t="s">
        <v>10</v>
      </c>
      <c r="C185" s="69"/>
      <c r="D185" s="69"/>
      <c r="E185" s="45">
        <v>0</v>
      </c>
      <c r="F185" s="45">
        <v>0</v>
      </c>
      <c r="G185" s="45">
        <v>0</v>
      </c>
      <c r="H185" s="45">
        <v>0</v>
      </c>
      <c r="I185" s="45">
        <f t="shared" si="11"/>
        <v>0</v>
      </c>
      <c r="J185" s="14"/>
      <c r="K185" s="14"/>
      <c r="L185" s="14"/>
    </row>
    <row r="186" spans="1:19" ht="18" customHeight="1" x14ac:dyDescent="0.2">
      <c r="A186" s="46" t="s">
        <v>66</v>
      </c>
      <c r="B186" s="69" t="s">
        <v>67</v>
      </c>
      <c r="C186" s="69"/>
      <c r="D186" s="69"/>
      <c r="E186" s="45">
        <v>0</v>
      </c>
      <c r="F186" s="45">
        <v>0</v>
      </c>
      <c r="G186" s="45">
        <v>0</v>
      </c>
      <c r="H186" s="45">
        <v>0</v>
      </c>
      <c r="I186" s="45">
        <f t="shared" si="11"/>
        <v>0</v>
      </c>
      <c r="J186" s="14"/>
      <c r="K186" s="14"/>
      <c r="L186" s="14"/>
    </row>
    <row r="187" spans="1:19" ht="18" customHeight="1" x14ac:dyDescent="0.2">
      <c r="A187" s="46" t="s">
        <v>68</v>
      </c>
      <c r="B187" s="69" t="s">
        <v>4</v>
      </c>
      <c r="C187" s="69"/>
      <c r="D187" s="69"/>
      <c r="E187" s="45">
        <v>0</v>
      </c>
      <c r="F187" s="45">
        <v>0</v>
      </c>
      <c r="G187" s="45">
        <v>0</v>
      </c>
      <c r="H187" s="45">
        <v>0</v>
      </c>
      <c r="I187" s="45">
        <f t="shared" si="11"/>
        <v>0</v>
      </c>
      <c r="J187" s="14"/>
      <c r="K187" s="14"/>
      <c r="L187" s="14"/>
    </row>
    <row r="188" spans="1:19" ht="18" customHeight="1" x14ac:dyDescent="0.2">
      <c r="A188" s="46" t="s">
        <v>69</v>
      </c>
      <c r="B188" s="69" t="s">
        <v>70</v>
      </c>
      <c r="C188" s="69"/>
      <c r="D188" s="69"/>
      <c r="E188" s="45">
        <v>0</v>
      </c>
      <c r="F188" s="45">
        <v>1</v>
      </c>
      <c r="G188" s="45">
        <v>0</v>
      </c>
      <c r="H188" s="45">
        <v>0</v>
      </c>
      <c r="I188" s="45">
        <f t="shared" si="11"/>
        <v>1</v>
      </c>
      <c r="J188" s="14"/>
      <c r="K188" s="14"/>
      <c r="L188" s="14"/>
    </row>
    <row r="189" spans="1:19" ht="18" customHeight="1" x14ac:dyDescent="0.2">
      <c r="A189" s="46" t="s">
        <v>71</v>
      </c>
      <c r="B189" s="69" t="s">
        <v>72</v>
      </c>
      <c r="C189" s="69"/>
      <c r="D189" s="69"/>
      <c r="E189" s="45">
        <v>0</v>
      </c>
      <c r="F189" s="45">
        <v>5</v>
      </c>
      <c r="G189" s="45">
        <v>0</v>
      </c>
      <c r="H189" s="45">
        <v>0</v>
      </c>
      <c r="I189" s="45">
        <f t="shared" si="11"/>
        <v>5</v>
      </c>
      <c r="J189" s="14"/>
      <c r="K189" s="14"/>
      <c r="L189" s="14"/>
    </row>
    <row r="190" spans="1:19" ht="18" customHeight="1" x14ac:dyDescent="0.2">
      <c r="A190" s="46" t="s">
        <v>73</v>
      </c>
      <c r="B190" s="69" t="s">
        <v>74</v>
      </c>
      <c r="C190" s="69"/>
      <c r="D190" s="69"/>
      <c r="E190" s="45">
        <v>0</v>
      </c>
      <c r="F190" s="45">
        <v>0</v>
      </c>
      <c r="G190" s="45">
        <v>0</v>
      </c>
      <c r="H190" s="45">
        <v>0</v>
      </c>
      <c r="I190" s="45">
        <f t="shared" si="11"/>
        <v>0</v>
      </c>
      <c r="J190" s="14"/>
      <c r="K190" s="14"/>
      <c r="L190" s="14"/>
    </row>
    <row r="191" spans="1:19" ht="18" customHeight="1" x14ac:dyDescent="0.2">
      <c r="A191" s="46" t="s">
        <v>75</v>
      </c>
      <c r="B191" s="69" t="s">
        <v>76</v>
      </c>
      <c r="C191" s="69"/>
      <c r="D191" s="69"/>
      <c r="E191" s="45">
        <v>0</v>
      </c>
      <c r="F191" s="45">
        <v>0</v>
      </c>
      <c r="G191" s="45">
        <v>0</v>
      </c>
      <c r="H191" s="45">
        <v>0</v>
      </c>
      <c r="I191" s="45">
        <f t="shared" si="11"/>
        <v>0</v>
      </c>
      <c r="J191" s="14"/>
      <c r="K191" s="14"/>
      <c r="L191" s="14"/>
    </row>
    <row r="192" spans="1:19" ht="18" customHeight="1" x14ac:dyDescent="0.2">
      <c r="A192" s="47" t="s">
        <v>77</v>
      </c>
      <c r="B192" s="70" t="s">
        <v>5</v>
      </c>
      <c r="C192" s="70"/>
      <c r="D192" s="70"/>
      <c r="E192" s="48">
        <v>0</v>
      </c>
      <c r="F192" s="48">
        <v>10</v>
      </c>
      <c r="G192" s="48">
        <v>0</v>
      </c>
      <c r="H192" s="48">
        <v>0</v>
      </c>
      <c r="I192" s="48">
        <f t="shared" si="11"/>
        <v>10</v>
      </c>
      <c r="J192" s="14"/>
      <c r="K192" s="14"/>
      <c r="L192" s="14"/>
    </row>
    <row r="193" spans="1:19" s="51" customFormat="1" ht="18" customHeight="1" x14ac:dyDescent="0.25">
      <c r="A193" s="66" t="s">
        <v>21</v>
      </c>
      <c r="B193" s="66"/>
      <c r="C193" s="66"/>
      <c r="D193" s="66"/>
      <c r="E193" s="49">
        <f>SUM(E182:E192)</f>
        <v>0</v>
      </c>
      <c r="F193" s="49">
        <f>SUM(F182:F192)</f>
        <v>18</v>
      </c>
      <c r="G193" s="49">
        <f>SUM(G182:G192)</f>
        <v>2</v>
      </c>
      <c r="H193" s="49">
        <f>SUM(H182:H192)</f>
        <v>0</v>
      </c>
      <c r="I193" s="49">
        <f>+SUM(I182:I192)</f>
        <v>20</v>
      </c>
      <c r="J193" s="50"/>
      <c r="K193" s="50"/>
      <c r="L193" s="50"/>
    </row>
    <row r="194" spans="1:19" ht="15.75" customHeight="1" x14ac:dyDescent="0.2"/>
    <row r="196" spans="1:19" x14ac:dyDescent="0.2">
      <c r="R196" s="52"/>
      <c r="S196" s="53"/>
    </row>
    <row r="197" spans="1:19" ht="36.75" customHeight="1" x14ac:dyDescent="0.2"/>
    <row r="198" spans="1:19" ht="26.25" customHeight="1" x14ac:dyDescent="0.2">
      <c r="A198" s="67" t="s">
        <v>78</v>
      </c>
      <c r="B198" s="68"/>
      <c r="C198" s="68"/>
      <c r="D198" s="68"/>
      <c r="E198" s="68"/>
      <c r="F198" s="68"/>
      <c r="G198" s="68"/>
      <c r="H198" s="68"/>
      <c r="I198" s="68"/>
      <c r="J198" s="68"/>
      <c r="K198" s="68"/>
      <c r="L198" s="68"/>
      <c r="M198" s="68"/>
      <c r="N198" s="68"/>
      <c r="O198" s="68"/>
      <c r="P198" s="68"/>
      <c r="Q198" s="68"/>
      <c r="R198" s="68"/>
      <c r="S198" s="68"/>
    </row>
    <row r="200" spans="1:19" ht="15" x14ac:dyDescent="0.2">
      <c r="A200" s="54" t="s">
        <v>25</v>
      </c>
      <c r="B200" s="55">
        <v>2019</v>
      </c>
      <c r="C200" s="55">
        <v>2020</v>
      </c>
      <c r="D200" s="56" t="s">
        <v>33</v>
      </c>
    </row>
    <row r="201" spans="1:19" ht="14.25" x14ac:dyDescent="0.2">
      <c r="A201" s="11" t="s">
        <v>6</v>
      </c>
      <c r="B201" s="57">
        <v>28</v>
      </c>
      <c r="C201" s="57">
        <v>20</v>
      </c>
      <c r="D201" s="58">
        <f t="shared" ref="D201:D213" si="12">C201/B201-1</f>
        <v>-0.2857142857142857</v>
      </c>
    </row>
    <row r="202" spans="1:19" ht="14.25" x14ac:dyDescent="0.2">
      <c r="A202" s="15" t="s">
        <v>7</v>
      </c>
      <c r="B202" s="59">
        <v>21</v>
      </c>
      <c r="C202" s="59">
        <v>0</v>
      </c>
      <c r="D202" s="58">
        <f t="shared" si="12"/>
        <v>-1</v>
      </c>
    </row>
    <row r="203" spans="1:19" ht="14.25" x14ac:dyDescent="0.2">
      <c r="A203" s="15" t="s">
        <v>11</v>
      </c>
      <c r="B203" s="59">
        <v>27</v>
      </c>
      <c r="C203" s="59">
        <v>0</v>
      </c>
      <c r="D203" s="58">
        <f t="shared" si="12"/>
        <v>-1</v>
      </c>
    </row>
    <row r="204" spans="1:19" ht="14.25" x14ac:dyDescent="0.2">
      <c r="A204" s="15" t="s">
        <v>12</v>
      </c>
      <c r="B204" s="59">
        <v>30</v>
      </c>
      <c r="C204" s="59">
        <v>0</v>
      </c>
      <c r="D204" s="58">
        <f t="shared" si="12"/>
        <v>-1</v>
      </c>
    </row>
    <row r="205" spans="1:19" ht="14.25" x14ac:dyDescent="0.2">
      <c r="A205" s="15" t="s">
        <v>13</v>
      </c>
      <c r="B205" s="59">
        <v>27</v>
      </c>
      <c r="C205" s="59">
        <v>0</v>
      </c>
      <c r="D205" s="58">
        <f t="shared" si="12"/>
        <v>-1</v>
      </c>
    </row>
    <row r="206" spans="1:19" ht="14.25" x14ac:dyDescent="0.2">
      <c r="A206" s="15" t="s">
        <v>14</v>
      </c>
      <c r="B206" s="59">
        <v>14</v>
      </c>
      <c r="C206" s="60">
        <v>0</v>
      </c>
      <c r="D206" s="58">
        <f t="shared" si="12"/>
        <v>-1</v>
      </c>
    </row>
    <row r="207" spans="1:19" ht="14.25" x14ac:dyDescent="0.2">
      <c r="A207" s="15" t="s">
        <v>15</v>
      </c>
      <c r="B207" s="59">
        <v>0</v>
      </c>
      <c r="C207" s="60">
        <v>0</v>
      </c>
      <c r="D207" s="58">
        <v>0</v>
      </c>
    </row>
    <row r="208" spans="1:19" ht="14.25" x14ac:dyDescent="0.2">
      <c r="A208" s="15" t="s">
        <v>16</v>
      </c>
      <c r="B208" s="59">
        <v>0</v>
      </c>
      <c r="C208" s="60">
        <v>0</v>
      </c>
      <c r="D208" s="58">
        <v>0</v>
      </c>
    </row>
    <row r="209" spans="1:4" ht="14.25" x14ac:dyDescent="0.2">
      <c r="A209" s="15" t="s">
        <v>17</v>
      </c>
      <c r="B209" s="59">
        <v>0</v>
      </c>
      <c r="C209" s="60">
        <v>0</v>
      </c>
      <c r="D209" s="58">
        <v>0</v>
      </c>
    </row>
    <row r="210" spans="1:4" ht="14.25" x14ac:dyDescent="0.2">
      <c r="A210" s="15" t="s">
        <v>18</v>
      </c>
      <c r="B210" s="59">
        <v>1</v>
      </c>
      <c r="C210" s="60">
        <v>0</v>
      </c>
      <c r="D210" s="58">
        <f t="shared" si="12"/>
        <v>-1</v>
      </c>
    </row>
    <row r="211" spans="1:4" ht="15" x14ac:dyDescent="0.2">
      <c r="A211" s="15" t="s">
        <v>19</v>
      </c>
      <c r="B211" s="59">
        <v>0</v>
      </c>
      <c r="C211" s="16">
        <v>0</v>
      </c>
      <c r="D211" s="58">
        <v>0</v>
      </c>
    </row>
    <row r="212" spans="1:4" ht="15" x14ac:dyDescent="0.2">
      <c r="A212" s="61" t="s">
        <v>20</v>
      </c>
      <c r="B212" s="62">
        <v>0</v>
      </c>
      <c r="C212" s="63">
        <v>0</v>
      </c>
      <c r="D212" s="64">
        <v>0</v>
      </c>
    </row>
    <row r="213" spans="1:4" ht="15" x14ac:dyDescent="0.25">
      <c r="A213" s="20" t="s">
        <v>21</v>
      </c>
      <c r="B213" s="20">
        <f>SUM(B201:B212)</f>
        <v>148</v>
      </c>
      <c r="C213" s="20">
        <f>SUM(C201:C212)</f>
        <v>20</v>
      </c>
      <c r="D213" s="65">
        <f t="shared" si="12"/>
        <v>-0.86486486486486491</v>
      </c>
    </row>
    <row r="216" spans="1:4" x14ac:dyDescent="0.2">
      <c r="A216" s="26" t="s">
        <v>49</v>
      </c>
    </row>
    <row r="217" spans="1:4" x14ac:dyDescent="0.2">
      <c r="A217" s="27" t="s">
        <v>79</v>
      </c>
    </row>
  </sheetData>
  <mergeCells count="47">
    <mergeCell ref="A117:S117"/>
    <mergeCell ref="A118:S118"/>
    <mergeCell ref="A119:S119"/>
    <mergeCell ref="A121:S121"/>
    <mergeCell ref="A123:A124"/>
    <mergeCell ref="B123:B124"/>
    <mergeCell ref="C123:D123"/>
    <mergeCell ref="O169:Q169"/>
    <mergeCell ref="A141:S141"/>
    <mergeCell ref="A143:A144"/>
    <mergeCell ref="B143:B144"/>
    <mergeCell ref="C143:J143"/>
    <mergeCell ref="A162:S162"/>
    <mergeCell ref="A165:A166"/>
    <mergeCell ref="B165:D165"/>
    <mergeCell ref="E165:G165"/>
    <mergeCell ref="H165:J165"/>
    <mergeCell ref="K165:M165"/>
    <mergeCell ref="O165:Q166"/>
    <mergeCell ref="R165:R166"/>
    <mergeCell ref="S165:S166"/>
    <mergeCell ref="O167:Q167"/>
    <mergeCell ref="O168:Q168"/>
    <mergeCell ref="B186:D186"/>
    <mergeCell ref="O170:Q170"/>
    <mergeCell ref="O171:Q171"/>
    <mergeCell ref="A177:S177"/>
    <mergeCell ref="A179:D181"/>
    <mergeCell ref="E179:H179"/>
    <mergeCell ref="I179:I181"/>
    <mergeCell ref="E180:E181"/>
    <mergeCell ref="F180:F181"/>
    <mergeCell ref="G180:G181"/>
    <mergeCell ref="H180:H181"/>
    <mergeCell ref="J180:J181"/>
    <mergeCell ref="B182:D182"/>
    <mergeCell ref="B183:D183"/>
    <mergeCell ref="B184:D184"/>
    <mergeCell ref="B185:D185"/>
    <mergeCell ref="A193:D193"/>
    <mergeCell ref="A198:S198"/>
    <mergeCell ref="B187:D187"/>
    <mergeCell ref="B188:D188"/>
    <mergeCell ref="B189:D189"/>
    <mergeCell ref="B190:D190"/>
    <mergeCell ref="B191:D191"/>
    <mergeCell ref="B192:D192"/>
  </mergeCells>
  <phoneticPr fontId="24" type="noConversion"/>
  <printOptions horizontalCentered="1" verticalCentered="1"/>
  <pageMargins left="0.19685039370078741" right="0.19685039370078741" top="0.23622047244094491" bottom="0.23622047244094491" header="0" footer="0"/>
  <pageSetup paperSize="9" scale="60" orientation="landscape" r:id="rId1"/>
  <headerFooter alignWithMargins="0">
    <oddFooter>&amp;CPág. &amp;P</oddFooter>
  </headerFooter>
  <rowBreaks count="2" manualBreakCount="2">
    <brk id="161" max="20" man="1"/>
    <brk id="196" max="2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RITA</vt:lpstr>
      <vt:lpstr>RITA!Área_de_impresión</vt:lpstr>
      <vt:lpstr>RITA!Títulos_a_imprimir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carlosco225</dc:creator>
  <cp:lastModifiedBy>user</cp:lastModifiedBy>
  <cp:lastPrinted>2019-08-01T17:06:20Z</cp:lastPrinted>
  <dcterms:created xsi:type="dcterms:W3CDTF">2017-02-04T20:16:38Z</dcterms:created>
  <dcterms:modified xsi:type="dcterms:W3CDTF">2021-01-19T17:17:55Z</dcterms:modified>
</cp:coreProperties>
</file>