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RIT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RITA!$A$181:$L$194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B214" i="1"/>
  <c r="D214" i="1" s="1"/>
  <c r="D213" i="1"/>
  <c r="D212" i="1"/>
  <c r="D211" i="1"/>
  <c r="D210" i="1"/>
  <c r="D209" i="1"/>
  <c r="D208" i="1"/>
  <c r="D207" i="1"/>
  <c r="D206" i="1"/>
  <c r="D205" i="1"/>
  <c r="D204" i="1"/>
  <c r="D203" i="1"/>
  <c r="D202" i="1"/>
  <c r="H194" i="1"/>
  <c r="G194" i="1"/>
  <c r="F194" i="1"/>
  <c r="E194" i="1"/>
  <c r="I193" i="1"/>
  <c r="I192" i="1"/>
  <c r="I191" i="1"/>
  <c r="I190" i="1"/>
  <c r="I189" i="1"/>
  <c r="I188" i="1"/>
  <c r="I187" i="1"/>
  <c r="I186" i="1"/>
  <c r="I185" i="1"/>
  <c r="I184" i="1"/>
  <c r="I183" i="1"/>
  <c r="I194" i="1" s="1"/>
  <c r="L176" i="1"/>
  <c r="K176" i="1"/>
  <c r="I176" i="1"/>
  <c r="H176" i="1"/>
  <c r="F176" i="1"/>
  <c r="E176" i="1"/>
  <c r="C176" i="1"/>
  <c r="B176" i="1"/>
  <c r="M175" i="1"/>
  <c r="J175" i="1"/>
  <c r="G175" i="1"/>
  <c r="D175" i="1"/>
  <c r="M174" i="1"/>
  <c r="J174" i="1"/>
  <c r="G174" i="1"/>
  <c r="D174" i="1"/>
  <c r="M173" i="1"/>
  <c r="J173" i="1"/>
  <c r="J176" i="1" s="1"/>
  <c r="R170" i="1" s="1"/>
  <c r="G173" i="1"/>
  <c r="D173" i="1"/>
  <c r="D176" i="1" s="1"/>
  <c r="R168" i="1" s="1"/>
  <c r="M172" i="1"/>
  <c r="J172" i="1"/>
  <c r="G172" i="1"/>
  <c r="D172" i="1"/>
  <c r="M171" i="1"/>
  <c r="J171" i="1"/>
  <c r="G171" i="1"/>
  <c r="D171" i="1"/>
  <c r="M170" i="1"/>
  <c r="J170" i="1"/>
  <c r="G170" i="1"/>
  <c r="D170" i="1"/>
  <c r="M169" i="1"/>
  <c r="J169" i="1"/>
  <c r="G169" i="1"/>
  <c r="D169" i="1"/>
  <c r="M168" i="1"/>
  <c r="M176" i="1" s="1"/>
  <c r="R171" i="1" s="1"/>
  <c r="J168" i="1"/>
  <c r="G168" i="1"/>
  <c r="G176" i="1" s="1"/>
  <c r="R169" i="1" s="1"/>
  <c r="D168" i="1"/>
  <c r="J157" i="1"/>
  <c r="I157" i="1"/>
  <c r="H157" i="1"/>
  <c r="G157" i="1"/>
  <c r="F157" i="1"/>
  <c r="E157" i="1"/>
  <c r="D157" i="1"/>
  <c r="C157" i="1"/>
  <c r="C158" i="1" s="1"/>
  <c r="B147" i="1"/>
  <c r="B146" i="1"/>
  <c r="B145" i="1"/>
  <c r="B157" i="1" s="1"/>
  <c r="D137" i="1"/>
  <c r="D138" i="1" s="1"/>
  <c r="C137" i="1"/>
  <c r="B137" i="1"/>
  <c r="B138" i="1" s="1"/>
  <c r="B126" i="1"/>
  <c r="B125" i="1"/>
  <c r="J158" i="1" l="1"/>
  <c r="H158" i="1"/>
  <c r="D158" i="1"/>
  <c r="F158" i="1"/>
  <c r="B158" i="1"/>
  <c r="E158" i="1"/>
  <c r="I158" i="1"/>
  <c r="G158" i="1"/>
  <c r="R172" i="1"/>
  <c r="S170" i="1" s="1"/>
  <c r="C138" i="1"/>
  <c r="S171" i="1" l="1"/>
  <c r="S168" i="1"/>
  <c r="S169" i="1"/>
</calcChain>
</file>

<file path=xl/sharedStrings.xml><?xml version="1.0" encoding="utf-8"?>
<sst xmlns="http://schemas.openxmlformats.org/spreadsheetml/2006/main" count="814" uniqueCount="80">
  <si>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</si>
  <si>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</si>
  <si>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</si>
  <si>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</si>
  <si>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</si>
  <si>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</si>
  <si>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</si>
  <si>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</si>
  <si>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</si>
  <si>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</si>
  <si>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</si>
  <si>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</si>
  <si>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</si>
  <si>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Marzo,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</si>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</sst>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4">
    <cellStyle name="Normal" xfId="0" builtinId="0"/>
    <cellStyle name="Normal 2 2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9276260973804644"/>
          <c:h val="0.62621425491736959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BA-4C01-9DC4-80AB154AB3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268536"/>
        <c:axId val="302616320"/>
      </c:barChart>
      <c:catAx>
        <c:axId val="42226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26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616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2226853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17496"/>
        <c:axId val="302617888"/>
      </c:barChart>
      <c:catAx>
        <c:axId val="302617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26178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026178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2617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69-4229-B260-DD164292045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62723176"/>
        <c:axId val="362723568"/>
      </c:barChart>
      <c:catAx>
        <c:axId val="362723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272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2356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62723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5707985431851162"/>
          <c:w val="0.77171414423372764"/>
          <c:h val="0.8429201456814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05667512"/>
        <c:axId val="405667904"/>
      </c:barChart>
      <c:catAx>
        <c:axId val="405667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566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6679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05667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119062</xdr:colOff>
      <xdr:row>139</xdr:row>
      <xdr:rowOff>297656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190499</xdr:colOff>
      <xdr:row>121</xdr:row>
      <xdr:rowOff>95249</xdr:rowOff>
    </xdr:from>
    <xdr:to>
      <xdr:col>18</xdr:col>
      <xdr:colOff>416717</xdr:colOff>
      <xdr:row>139</xdr:row>
      <xdr:rowOff>380998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678656</xdr:colOff>
      <xdr:row>161</xdr:row>
      <xdr:rowOff>35718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</row>
        <row r="129">
          <cell r="A129" t="str">
            <v>May</v>
          </cell>
        </row>
        <row r="130">
          <cell r="A130" t="str">
            <v>Jun</v>
          </cell>
        </row>
        <row r="131">
          <cell r="A131" t="str">
            <v>Jul</v>
          </cell>
        </row>
        <row r="132">
          <cell r="A132" t="str">
            <v>Ago</v>
          </cell>
        </row>
        <row r="133">
          <cell r="A133" t="str">
            <v>Sep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18</v>
          </cell>
        </row>
        <row r="170">
          <cell r="O170" t="str">
            <v>Violencia Física</v>
          </cell>
          <cell r="R170">
            <v>2</v>
          </cell>
        </row>
        <row r="171">
          <cell r="O171" t="str">
            <v>Violencia Sexual</v>
          </cell>
          <cell r="R171">
            <v>0</v>
          </cell>
        </row>
        <row r="183">
          <cell r="B183" t="str">
            <v>Centro Emergencia Mujer</v>
          </cell>
          <cell r="I183">
            <v>1</v>
          </cell>
        </row>
        <row r="184">
          <cell r="B184" t="str">
            <v>Comisaría de la zona</v>
          </cell>
          <cell r="I184">
            <v>0</v>
          </cell>
        </row>
        <row r="185">
          <cell r="B185" t="str">
            <v>Casa de refugio</v>
          </cell>
          <cell r="I185">
            <v>3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5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218"/>
  <sheetViews>
    <sheetView tabSelected="1" view="pageBreakPreview" topLeftCell="A116" zoomScale="70" zoomScaleNormal="80" zoomScaleSheetLayoutView="70" workbookViewId="0">
      <selection activeCell="U145" sqref="U145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>SUM(C126:D126)</f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v>0</v>
      </c>
      <c r="C127" s="22">
        <v>0</v>
      </c>
      <c r="D127" s="22">
        <v>0</v>
      </c>
      <c r="E127" s="20"/>
      <c r="F127" s="20"/>
      <c r="G127" s="20"/>
    </row>
    <row r="128" spans="1:19" ht="15.95" hidden="1" customHeight="1" x14ac:dyDescent="0.2">
      <c r="A128" s="21" t="s">
        <v>23</v>
      </c>
      <c r="B128" s="18"/>
      <c r="C128" s="22"/>
      <c r="D128" s="22"/>
      <c r="E128" s="20"/>
      <c r="F128" s="20"/>
      <c r="G128" s="20"/>
    </row>
    <row r="129" spans="1:19" ht="15.95" hidden="1" customHeight="1" x14ac:dyDescent="0.2">
      <c r="A129" s="21" t="s">
        <v>24</v>
      </c>
      <c r="B129" s="18"/>
      <c r="C129" s="22"/>
      <c r="D129" s="22"/>
      <c r="E129" s="20"/>
      <c r="F129" s="20"/>
      <c r="G129" s="20"/>
    </row>
    <row r="130" spans="1:19" ht="15.95" hidden="1" customHeight="1" x14ac:dyDescent="0.2">
      <c r="A130" s="21" t="s">
        <v>25</v>
      </c>
      <c r="B130" s="18"/>
      <c r="C130" s="22"/>
      <c r="D130" s="22"/>
      <c r="E130" s="20"/>
      <c r="F130" s="20"/>
      <c r="G130" s="20"/>
    </row>
    <row r="131" spans="1:19" ht="15.95" hidden="1" customHeight="1" x14ac:dyDescent="0.2">
      <c r="A131" s="21" t="s">
        <v>26</v>
      </c>
      <c r="B131" s="18"/>
      <c r="C131" s="22"/>
      <c r="D131" s="22"/>
      <c r="E131" s="20"/>
      <c r="F131" s="20"/>
      <c r="G131" s="20"/>
    </row>
    <row r="132" spans="1:19" ht="15.95" hidden="1" customHeight="1" x14ac:dyDescent="0.2">
      <c r="A132" s="21" t="s">
        <v>27</v>
      </c>
      <c r="B132" s="18"/>
      <c r="C132" s="22"/>
      <c r="D132" s="22"/>
      <c r="E132" s="20"/>
      <c r="F132" s="20"/>
      <c r="G132" s="20"/>
    </row>
    <row r="133" spans="1:19" ht="15.95" hidden="1" customHeight="1" x14ac:dyDescent="0.2">
      <c r="A133" s="21" t="s">
        <v>28</v>
      </c>
      <c r="B133" s="18"/>
      <c r="C133" s="22"/>
      <c r="D133" s="22"/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s="26" customFormat="1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7" t="s">
        <v>17</v>
      </c>
      <c r="B137" s="28">
        <f>SUM(B125:B136)</f>
        <v>20</v>
      </c>
      <c r="C137" s="28">
        <f>SUM(C125:C136)</f>
        <v>7</v>
      </c>
      <c r="D137" s="28">
        <f>SUM(D125:D136)</f>
        <v>13</v>
      </c>
      <c r="E137" s="29"/>
      <c r="F137" s="29"/>
      <c r="G137" s="29"/>
    </row>
    <row r="138" spans="1:19" ht="15.95" customHeight="1" thickBot="1" x14ac:dyDescent="0.3">
      <c r="A138" s="30" t="s">
        <v>32</v>
      </c>
      <c r="B138" s="31">
        <f>+B137/$B$137</f>
        <v>1</v>
      </c>
      <c r="C138" s="31">
        <f>+C137/$B$137</f>
        <v>0.35</v>
      </c>
      <c r="D138" s="31">
        <f>+D137/$B$137</f>
        <v>0.65</v>
      </c>
      <c r="E138" s="32"/>
      <c r="F138" s="32"/>
      <c r="G138" s="32"/>
    </row>
    <row r="139" spans="1:19" ht="51" customHeight="1" x14ac:dyDescent="0.2">
      <c r="A139" s="33"/>
      <c r="B139" s="34"/>
    </row>
    <row r="140" spans="1:19" ht="31.5" customHeight="1" x14ac:dyDescent="0.2">
      <c r="A140" s="33"/>
      <c r="B140" s="34"/>
    </row>
    <row r="141" spans="1:19" ht="24" customHeight="1" x14ac:dyDescent="0.2">
      <c r="A141" s="35" t="s">
        <v>33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27" customHeight="1" x14ac:dyDescent="0.2">
      <c r="A145" s="17" t="s">
        <v>20</v>
      </c>
      <c r="B145" s="18">
        <f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27" customHeight="1" x14ac:dyDescent="0.2">
      <c r="A146" s="21" t="s">
        <v>21</v>
      </c>
      <c r="B146" s="18">
        <f>SUM(C146:J146)</f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0"/>
      <c r="L146" s="20"/>
      <c r="M146" s="20"/>
    </row>
    <row r="147" spans="1:13" ht="27" customHeight="1" x14ac:dyDescent="0.2">
      <c r="A147" s="21" t="s">
        <v>22</v>
      </c>
      <c r="B147" s="18">
        <f>SUM(C147:J147)</f>
        <v>0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0"/>
      <c r="L147" s="20"/>
      <c r="M147" s="20"/>
    </row>
    <row r="148" spans="1:13" ht="15.95" hidden="1" customHeight="1" x14ac:dyDescent="0.2">
      <c r="A148" s="21" t="s">
        <v>23</v>
      </c>
      <c r="B148" s="18"/>
      <c r="C148" s="22"/>
      <c r="D148" s="22"/>
      <c r="E148" s="22"/>
      <c r="F148" s="22"/>
      <c r="G148" s="22"/>
      <c r="H148" s="22"/>
      <c r="I148" s="22"/>
      <c r="J148" s="22"/>
      <c r="K148" s="20"/>
      <c r="L148" s="20"/>
      <c r="M148" s="20"/>
    </row>
    <row r="149" spans="1:13" ht="15.95" hidden="1" customHeight="1" x14ac:dyDescent="0.2">
      <c r="A149" s="21" t="s">
        <v>24</v>
      </c>
      <c r="B149" s="18"/>
      <c r="C149" s="22"/>
      <c r="D149" s="22"/>
      <c r="E149" s="22"/>
      <c r="F149" s="22"/>
      <c r="G149" s="22"/>
      <c r="H149" s="22"/>
      <c r="I149" s="22"/>
      <c r="J149" s="22"/>
      <c r="K149" s="20"/>
      <c r="L149" s="20"/>
      <c r="M149" s="20"/>
    </row>
    <row r="150" spans="1:13" ht="15.95" hidden="1" customHeight="1" x14ac:dyDescent="0.2">
      <c r="A150" s="21" t="s">
        <v>25</v>
      </c>
      <c r="B150" s="18"/>
      <c r="C150" s="22"/>
      <c r="D150" s="22"/>
      <c r="E150" s="22"/>
      <c r="F150" s="22"/>
      <c r="G150" s="22"/>
      <c r="H150" s="22"/>
      <c r="I150" s="22"/>
      <c r="J150" s="22"/>
      <c r="K150" s="20"/>
      <c r="L150" s="20"/>
      <c r="M150" s="20"/>
    </row>
    <row r="151" spans="1:13" ht="15.95" hidden="1" customHeight="1" x14ac:dyDescent="0.2">
      <c r="A151" s="21" t="s">
        <v>26</v>
      </c>
      <c r="B151" s="18"/>
      <c r="C151" s="22"/>
      <c r="D151" s="22"/>
      <c r="E151" s="22"/>
      <c r="F151" s="22"/>
      <c r="G151" s="22"/>
      <c r="H151" s="22"/>
      <c r="I151" s="22"/>
      <c r="J151" s="22"/>
      <c r="K151" s="20"/>
      <c r="L151" s="20"/>
      <c r="M151" s="20"/>
    </row>
    <row r="152" spans="1:13" ht="15.95" hidden="1" customHeight="1" x14ac:dyDescent="0.2">
      <c r="A152" s="21" t="s">
        <v>27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5" hidden="1" customHeight="1" x14ac:dyDescent="0.2">
      <c r="A153" s="21" t="s">
        <v>28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s="26" customFormat="1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7" t="s">
        <v>17</v>
      </c>
      <c r="B157" s="28">
        <f t="shared" ref="B157:J157" si="0">SUM(B145:B156)</f>
        <v>20</v>
      </c>
      <c r="C157" s="28">
        <f t="shared" si="0"/>
        <v>0</v>
      </c>
      <c r="D157" s="28">
        <f t="shared" si="0"/>
        <v>0</v>
      </c>
      <c r="E157" s="28">
        <f t="shared" si="0"/>
        <v>0</v>
      </c>
      <c r="F157" s="28">
        <f t="shared" si="0"/>
        <v>2</v>
      </c>
      <c r="G157" s="28">
        <f t="shared" si="0"/>
        <v>2</v>
      </c>
      <c r="H157" s="28">
        <f t="shared" si="0"/>
        <v>2</v>
      </c>
      <c r="I157" s="28">
        <f t="shared" si="0"/>
        <v>1</v>
      </c>
      <c r="J157" s="28">
        <f t="shared" si="0"/>
        <v>13</v>
      </c>
      <c r="K157" s="29"/>
      <c r="L157" s="29"/>
      <c r="M157" s="29"/>
    </row>
    <row r="158" spans="1:13" s="11" customFormat="1" ht="15.95" customHeight="1" thickBot="1" x14ac:dyDescent="0.3">
      <c r="A158" s="30" t="s">
        <v>32</v>
      </c>
      <c r="B158" s="31">
        <f t="shared" ref="B158:J158" si="1">+B157/$B$157</f>
        <v>1</v>
      </c>
      <c r="C158" s="31">
        <f t="shared" si="1"/>
        <v>0</v>
      </c>
      <c r="D158" s="31">
        <f t="shared" si="1"/>
        <v>0</v>
      </c>
      <c r="E158" s="31">
        <f t="shared" si="1"/>
        <v>0</v>
      </c>
      <c r="F158" s="31">
        <f t="shared" si="1"/>
        <v>0.1</v>
      </c>
      <c r="G158" s="31">
        <f t="shared" si="1"/>
        <v>0.1</v>
      </c>
      <c r="H158" s="31">
        <f t="shared" si="1"/>
        <v>0.1</v>
      </c>
      <c r="I158" s="31">
        <f t="shared" si="1"/>
        <v>0.05</v>
      </c>
      <c r="J158" s="31">
        <f t="shared" si="1"/>
        <v>0.65</v>
      </c>
      <c r="K158" s="32"/>
      <c r="L158" s="32"/>
      <c r="M158" s="32"/>
    </row>
    <row r="159" spans="1:13" s="11" customFormat="1" ht="15.95" customHeight="1" x14ac:dyDescent="0.25">
      <c r="A159" s="3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s="11" customFormat="1" ht="15" x14ac:dyDescent="0.25">
      <c r="A160" s="37" t="s">
        <v>43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9" ht="15" customHeight="1" x14ac:dyDescent="0.2">
      <c r="A161" s="38" t="s">
        <v>44</v>
      </c>
    </row>
    <row r="162" spans="1:19" ht="30" customHeight="1" x14ac:dyDescent="0.2">
      <c r="A162" s="38"/>
    </row>
    <row r="163" spans="1:19" ht="25.5" customHeight="1" x14ac:dyDescent="0.2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 ht="14.25" customHeight="1" x14ac:dyDescent="0.2"/>
    <row r="165" spans="1:19" ht="18" customHeight="1" x14ac:dyDescent="0.2"/>
    <row r="166" spans="1:19" ht="24" customHeight="1" x14ac:dyDescent="0.2">
      <c r="A166" s="39" t="s">
        <v>34</v>
      </c>
      <c r="B166" s="40" t="s">
        <v>46</v>
      </c>
      <c r="C166" s="40"/>
      <c r="D166" s="40"/>
      <c r="E166" s="40" t="s">
        <v>47</v>
      </c>
      <c r="F166" s="40"/>
      <c r="G166" s="40"/>
      <c r="H166" s="40" t="s">
        <v>48</v>
      </c>
      <c r="I166" s="40"/>
      <c r="J166" s="40"/>
      <c r="K166" s="40" t="s">
        <v>49</v>
      </c>
      <c r="L166" s="40"/>
      <c r="M166" s="40"/>
      <c r="N166" s="41"/>
      <c r="O166" s="42" t="s">
        <v>50</v>
      </c>
      <c r="P166" s="42"/>
      <c r="Q166" s="42"/>
      <c r="R166" s="42" t="s">
        <v>51</v>
      </c>
      <c r="S166" s="42" t="s">
        <v>32</v>
      </c>
    </row>
    <row r="167" spans="1:19" ht="24" customHeight="1" x14ac:dyDescent="0.2">
      <c r="A167" s="39"/>
      <c r="B167" s="43" t="s">
        <v>18</v>
      </c>
      <c r="C167" s="43" t="s">
        <v>19</v>
      </c>
      <c r="D167" s="43" t="s">
        <v>17</v>
      </c>
      <c r="E167" s="43" t="s">
        <v>18</v>
      </c>
      <c r="F167" s="43" t="s">
        <v>19</v>
      </c>
      <c r="G167" s="43" t="s">
        <v>17</v>
      </c>
      <c r="H167" s="43" t="s">
        <v>18</v>
      </c>
      <c r="I167" s="43" t="s">
        <v>19</v>
      </c>
      <c r="J167" s="43" t="s">
        <v>17</v>
      </c>
      <c r="K167" s="43" t="s">
        <v>18</v>
      </c>
      <c r="L167" s="43" t="s">
        <v>19</v>
      </c>
      <c r="M167" s="43" t="s">
        <v>17</v>
      </c>
      <c r="N167" s="41"/>
      <c r="O167" s="42"/>
      <c r="P167" s="42"/>
      <c r="Q167" s="42"/>
      <c r="R167" s="42"/>
      <c r="S167" s="42"/>
    </row>
    <row r="168" spans="1:19" ht="18" customHeight="1" x14ac:dyDescent="0.2">
      <c r="A168" s="17" t="s">
        <v>35</v>
      </c>
      <c r="B168" s="19">
        <v>0</v>
      </c>
      <c r="C168" s="19">
        <v>0</v>
      </c>
      <c r="D168" s="19">
        <f t="shared" ref="D168:D175" si="2">SUM(B168:C168)</f>
        <v>0</v>
      </c>
      <c r="E168" s="19">
        <v>0</v>
      </c>
      <c r="F168" s="19">
        <v>0</v>
      </c>
      <c r="G168" s="19">
        <f t="shared" ref="G168:G175" si="3">SUM(E168:F168)</f>
        <v>0</v>
      </c>
      <c r="H168" s="19">
        <v>0</v>
      </c>
      <c r="I168" s="19">
        <v>0</v>
      </c>
      <c r="J168" s="19">
        <f t="shared" ref="J168:J175" si="4">SUM(H168:I168)</f>
        <v>0</v>
      </c>
      <c r="K168" s="19">
        <v>0</v>
      </c>
      <c r="L168" s="19">
        <v>0</v>
      </c>
      <c r="M168" s="19">
        <f t="shared" ref="M168:M175" si="5">SUM(K168:L168)</f>
        <v>0</v>
      </c>
      <c r="N168" s="41"/>
      <c r="O168" s="44" t="s">
        <v>46</v>
      </c>
      <c r="P168" s="44"/>
      <c r="Q168" s="44"/>
      <c r="R168" s="45">
        <f>+D176</f>
        <v>0</v>
      </c>
      <c r="S168" s="46">
        <f>+R168/$R$172</f>
        <v>0</v>
      </c>
    </row>
    <row r="169" spans="1:19" ht="18" customHeight="1" x14ac:dyDescent="0.2">
      <c r="A169" s="21" t="s">
        <v>36</v>
      </c>
      <c r="B169" s="19">
        <v>0</v>
      </c>
      <c r="C169" s="19">
        <v>0</v>
      </c>
      <c r="D169" s="19">
        <f t="shared" si="2"/>
        <v>0</v>
      </c>
      <c r="E169" s="22">
        <v>0</v>
      </c>
      <c r="F169" s="22">
        <v>0</v>
      </c>
      <c r="G169" s="19">
        <f t="shared" si="3"/>
        <v>0</v>
      </c>
      <c r="H169" s="19">
        <v>0</v>
      </c>
      <c r="I169" s="19">
        <v>0</v>
      </c>
      <c r="J169" s="19">
        <f t="shared" si="4"/>
        <v>0</v>
      </c>
      <c r="K169" s="19">
        <v>0</v>
      </c>
      <c r="L169" s="19">
        <v>0</v>
      </c>
      <c r="M169" s="19">
        <f t="shared" si="5"/>
        <v>0</v>
      </c>
      <c r="N169" s="41"/>
      <c r="O169" s="44" t="s">
        <v>47</v>
      </c>
      <c r="P169" s="44"/>
      <c r="Q169" s="44"/>
      <c r="R169" s="45">
        <f>+G176</f>
        <v>18</v>
      </c>
      <c r="S169" s="46">
        <f>+R169/$R$172</f>
        <v>0.9</v>
      </c>
    </row>
    <row r="170" spans="1:19" ht="18" customHeight="1" x14ac:dyDescent="0.2">
      <c r="A170" s="21" t="s">
        <v>37</v>
      </c>
      <c r="B170" s="19">
        <v>0</v>
      </c>
      <c r="C170" s="19">
        <v>0</v>
      </c>
      <c r="D170" s="19">
        <f t="shared" si="2"/>
        <v>0</v>
      </c>
      <c r="E170" s="22">
        <v>0</v>
      </c>
      <c r="F170" s="22">
        <v>0</v>
      </c>
      <c r="G170" s="19">
        <f t="shared" si="3"/>
        <v>0</v>
      </c>
      <c r="H170" s="19">
        <v>0</v>
      </c>
      <c r="I170" s="19">
        <v>0</v>
      </c>
      <c r="J170" s="19">
        <f t="shared" si="4"/>
        <v>0</v>
      </c>
      <c r="K170" s="19">
        <v>0</v>
      </c>
      <c r="L170" s="19">
        <v>0</v>
      </c>
      <c r="M170" s="19">
        <f t="shared" si="5"/>
        <v>0</v>
      </c>
      <c r="N170" s="41"/>
      <c r="O170" s="44" t="s">
        <v>48</v>
      </c>
      <c r="P170" s="44"/>
      <c r="Q170" s="44"/>
      <c r="R170" s="45">
        <f>+J176</f>
        <v>2</v>
      </c>
      <c r="S170" s="46">
        <f>+R170/$R$172</f>
        <v>0.1</v>
      </c>
    </row>
    <row r="171" spans="1:19" ht="18" customHeight="1" x14ac:dyDescent="0.2">
      <c r="A171" s="21" t="s">
        <v>38</v>
      </c>
      <c r="B171" s="19">
        <v>0</v>
      </c>
      <c r="C171" s="19">
        <v>0</v>
      </c>
      <c r="D171" s="19">
        <f t="shared" si="2"/>
        <v>0</v>
      </c>
      <c r="E171" s="22">
        <v>2</v>
      </c>
      <c r="F171" s="22">
        <v>0</v>
      </c>
      <c r="G171" s="19">
        <f t="shared" si="3"/>
        <v>2</v>
      </c>
      <c r="H171" s="19">
        <v>0</v>
      </c>
      <c r="I171" s="19">
        <v>0</v>
      </c>
      <c r="J171" s="19">
        <f t="shared" si="4"/>
        <v>0</v>
      </c>
      <c r="K171" s="19">
        <v>0</v>
      </c>
      <c r="L171" s="19">
        <v>0</v>
      </c>
      <c r="M171" s="19">
        <f t="shared" si="5"/>
        <v>0</v>
      </c>
      <c r="N171" s="41"/>
      <c r="O171" s="44" t="s">
        <v>49</v>
      </c>
      <c r="P171" s="44"/>
      <c r="Q171" s="44"/>
      <c r="R171" s="47">
        <f>+M176</f>
        <v>0</v>
      </c>
      <c r="S171" s="48">
        <f>+R171/$R$172</f>
        <v>0</v>
      </c>
    </row>
    <row r="172" spans="1:19" ht="18" customHeight="1" x14ac:dyDescent="0.25">
      <c r="A172" s="21" t="s">
        <v>39</v>
      </c>
      <c r="B172" s="19">
        <v>0</v>
      </c>
      <c r="C172" s="19">
        <v>0</v>
      </c>
      <c r="D172" s="19">
        <f t="shared" si="2"/>
        <v>0</v>
      </c>
      <c r="E172" s="22">
        <v>1</v>
      </c>
      <c r="F172" s="22">
        <v>1</v>
      </c>
      <c r="G172" s="19">
        <f t="shared" si="3"/>
        <v>2</v>
      </c>
      <c r="H172" s="19">
        <v>0</v>
      </c>
      <c r="I172" s="19">
        <v>0</v>
      </c>
      <c r="J172" s="19">
        <f t="shared" si="4"/>
        <v>0</v>
      </c>
      <c r="K172" s="19">
        <v>0</v>
      </c>
      <c r="L172" s="19">
        <v>0</v>
      </c>
      <c r="M172" s="19">
        <f t="shared" si="5"/>
        <v>0</v>
      </c>
      <c r="N172" s="41"/>
      <c r="O172" s="49" t="s">
        <v>17</v>
      </c>
      <c r="P172" s="49"/>
      <c r="Q172" s="49"/>
      <c r="R172" s="50">
        <f>SUM(R168:R171)</f>
        <v>20</v>
      </c>
      <c r="S172" s="51">
        <v>1</v>
      </c>
    </row>
    <row r="173" spans="1:19" ht="18" customHeight="1" x14ac:dyDescent="0.2">
      <c r="A173" s="21" t="s">
        <v>40</v>
      </c>
      <c r="B173" s="19">
        <v>0</v>
      </c>
      <c r="C173" s="19">
        <v>0</v>
      </c>
      <c r="D173" s="19">
        <f t="shared" si="2"/>
        <v>0</v>
      </c>
      <c r="E173" s="22">
        <v>1</v>
      </c>
      <c r="F173" s="22">
        <v>1</v>
      </c>
      <c r="G173" s="19">
        <f t="shared" si="3"/>
        <v>2</v>
      </c>
      <c r="H173" s="19">
        <v>0</v>
      </c>
      <c r="I173" s="19">
        <v>0</v>
      </c>
      <c r="J173" s="19">
        <f t="shared" si="4"/>
        <v>0</v>
      </c>
      <c r="K173" s="19">
        <v>0</v>
      </c>
      <c r="L173" s="19">
        <v>0</v>
      </c>
      <c r="M173" s="19">
        <f t="shared" si="5"/>
        <v>0</v>
      </c>
      <c r="N173" s="41"/>
      <c r="O173" s="41"/>
      <c r="P173" s="41"/>
      <c r="Q173" s="41"/>
      <c r="R173" s="41"/>
      <c r="S173" s="41"/>
    </row>
    <row r="174" spans="1:19" ht="18" customHeight="1" x14ac:dyDescent="0.25">
      <c r="A174" s="21" t="s">
        <v>41</v>
      </c>
      <c r="B174" s="19">
        <v>0</v>
      </c>
      <c r="C174" s="19">
        <v>0</v>
      </c>
      <c r="D174" s="19">
        <f t="shared" si="2"/>
        <v>0</v>
      </c>
      <c r="E174" s="22">
        <v>0</v>
      </c>
      <c r="F174" s="22">
        <v>0</v>
      </c>
      <c r="G174" s="19">
        <f t="shared" si="3"/>
        <v>0</v>
      </c>
      <c r="H174" s="19">
        <v>1</v>
      </c>
      <c r="I174" s="19">
        <v>0</v>
      </c>
      <c r="J174" s="19">
        <f t="shared" si="4"/>
        <v>1</v>
      </c>
      <c r="K174" s="19">
        <v>0</v>
      </c>
      <c r="L174" s="19">
        <v>0</v>
      </c>
      <c r="M174" s="19">
        <f t="shared" si="5"/>
        <v>0</v>
      </c>
      <c r="N174" s="41"/>
      <c r="O174" s="41"/>
      <c r="P174" s="41"/>
      <c r="Q174" s="41"/>
      <c r="R174" s="52"/>
      <c r="S174" s="53"/>
    </row>
    <row r="175" spans="1:19" s="26" customFormat="1" ht="18" customHeight="1" x14ac:dyDescent="0.25">
      <c r="A175" s="23" t="s">
        <v>42</v>
      </c>
      <c r="B175" s="54">
        <v>0</v>
      </c>
      <c r="C175" s="54">
        <v>0</v>
      </c>
      <c r="D175" s="54">
        <f t="shared" si="2"/>
        <v>0</v>
      </c>
      <c r="E175" s="25">
        <v>1</v>
      </c>
      <c r="F175" s="25">
        <v>11</v>
      </c>
      <c r="G175" s="54">
        <f t="shared" si="3"/>
        <v>12</v>
      </c>
      <c r="H175" s="54">
        <v>1</v>
      </c>
      <c r="I175" s="54">
        <v>0</v>
      </c>
      <c r="J175" s="54">
        <f t="shared" si="4"/>
        <v>1</v>
      </c>
      <c r="K175" s="54">
        <v>0</v>
      </c>
      <c r="L175" s="54">
        <v>0</v>
      </c>
      <c r="M175" s="54">
        <f t="shared" si="5"/>
        <v>0</v>
      </c>
      <c r="O175" s="55"/>
      <c r="P175" s="55"/>
      <c r="Q175" s="55"/>
      <c r="R175" s="56"/>
      <c r="S175" s="57"/>
    </row>
    <row r="176" spans="1:19" ht="18" customHeight="1" x14ac:dyDescent="0.25">
      <c r="A176" s="27" t="s">
        <v>17</v>
      </c>
      <c r="B176" s="28">
        <f t="shared" ref="B176:M176" si="6">SUM(B168:B175)</f>
        <v>0</v>
      </c>
      <c r="C176" s="28">
        <f t="shared" si="6"/>
        <v>0</v>
      </c>
      <c r="D176" s="28">
        <f t="shared" si="6"/>
        <v>0</v>
      </c>
      <c r="E176" s="28">
        <f t="shared" si="6"/>
        <v>5</v>
      </c>
      <c r="F176" s="28">
        <f t="shared" si="6"/>
        <v>13</v>
      </c>
      <c r="G176" s="28">
        <f t="shared" si="6"/>
        <v>18</v>
      </c>
      <c r="H176" s="28">
        <f t="shared" si="6"/>
        <v>2</v>
      </c>
      <c r="I176" s="28">
        <f t="shared" si="6"/>
        <v>0</v>
      </c>
      <c r="J176" s="28">
        <f t="shared" si="6"/>
        <v>2</v>
      </c>
      <c r="K176" s="28">
        <f t="shared" si="6"/>
        <v>0</v>
      </c>
      <c r="L176" s="28">
        <f t="shared" si="6"/>
        <v>0</v>
      </c>
      <c r="M176" s="28">
        <f t="shared" si="6"/>
        <v>0</v>
      </c>
      <c r="O176" s="55"/>
      <c r="P176" s="55"/>
      <c r="Q176" s="55"/>
      <c r="R176" s="56"/>
      <c r="S176" s="57"/>
    </row>
    <row r="177" spans="1:19" ht="60" customHeight="1" x14ac:dyDescent="0.2"/>
    <row r="178" spans="1:19" ht="25.5" customHeight="1" x14ac:dyDescent="0.2">
      <c r="A178" s="58" t="s">
        <v>52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0"/>
    </row>
    <row r="179" spans="1:19" ht="15" customHeight="1" x14ac:dyDescent="0.2"/>
    <row r="180" spans="1:19" ht="15" customHeight="1" x14ac:dyDescent="0.2">
      <c r="A180" s="39" t="s">
        <v>53</v>
      </c>
      <c r="B180" s="39"/>
      <c r="C180" s="39"/>
      <c r="D180" s="61"/>
      <c r="E180" s="39" t="s">
        <v>50</v>
      </c>
      <c r="F180" s="39"/>
      <c r="G180" s="39"/>
      <c r="H180" s="39"/>
      <c r="I180" s="62" t="s">
        <v>17</v>
      </c>
    </row>
    <row r="181" spans="1:19" ht="21.75" customHeight="1" x14ac:dyDescent="0.2">
      <c r="A181" s="39"/>
      <c r="B181" s="39"/>
      <c r="C181" s="39"/>
      <c r="D181" s="61"/>
      <c r="E181" s="63" t="s">
        <v>54</v>
      </c>
      <c r="F181" s="64" t="s">
        <v>47</v>
      </c>
      <c r="G181" s="64" t="s">
        <v>48</v>
      </c>
      <c r="H181" s="65" t="s">
        <v>49</v>
      </c>
      <c r="I181" s="62"/>
      <c r="J181" s="66"/>
      <c r="K181" s="67"/>
      <c r="L181" s="67"/>
    </row>
    <row r="182" spans="1:19" ht="21.75" customHeight="1" x14ac:dyDescent="0.2">
      <c r="A182" s="39"/>
      <c r="B182" s="39"/>
      <c r="C182" s="39"/>
      <c r="D182" s="61"/>
      <c r="E182" s="61"/>
      <c r="F182" s="68"/>
      <c r="G182" s="68"/>
      <c r="H182" s="62"/>
      <c r="I182" s="62"/>
      <c r="J182" s="66"/>
      <c r="K182" s="69"/>
      <c r="L182" s="69"/>
    </row>
    <row r="183" spans="1:19" ht="18" customHeight="1" x14ac:dyDescent="0.2">
      <c r="A183" s="70" t="s">
        <v>55</v>
      </c>
      <c r="B183" s="71" t="s">
        <v>56</v>
      </c>
      <c r="C183" s="71"/>
      <c r="D183" s="71"/>
      <c r="E183" s="72">
        <v>0</v>
      </c>
      <c r="F183" s="72">
        <v>0</v>
      </c>
      <c r="G183" s="72">
        <v>1</v>
      </c>
      <c r="H183" s="72">
        <v>0</v>
      </c>
      <c r="I183" s="72">
        <f t="shared" ref="I183:I193" si="7">SUM(E183:H183)</f>
        <v>1</v>
      </c>
      <c r="J183" s="20"/>
      <c r="K183" s="20"/>
      <c r="L183" s="20"/>
    </row>
    <row r="184" spans="1:19" ht="18" customHeight="1" x14ac:dyDescent="0.2">
      <c r="A184" s="73" t="s">
        <v>57</v>
      </c>
      <c r="B184" s="74" t="s">
        <v>58</v>
      </c>
      <c r="C184" s="74"/>
      <c r="D184" s="74"/>
      <c r="E184" s="72">
        <v>0</v>
      </c>
      <c r="F184" s="72">
        <v>0</v>
      </c>
      <c r="G184" s="72">
        <v>0</v>
      </c>
      <c r="H184" s="72">
        <v>0</v>
      </c>
      <c r="I184" s="72">
        <f t="shared" si="7"/>
        <v>0</v>
      </c>
      <c r="J184" s="20"/>
      <c r="K184" s="20"/>
      <c r="L184" s="20"/>
    </row>
    <row r="185" spans="1:19" ht="18" customHeight="1" x14ac:dyDescent="0.2">
      <c r="A185" s="73" t="s">
        <v>59</v>
      </c>
      <c r="B185" s="74" t="s">
        <v>60</v>
      </c>
      <c r="C185" s="74"/>
      <c r="D185" s="74"/>
      <c r="E185" s="72">
        <v>0</v>
      </c>
      <c r="F185" s="72">
        <v>2</v>
      </c>
      <c r="G185" s="72">
        <v>1</v>
      </c>
      <c r="H185" s="72">
        <v>0</v>
      </c>
      <c r="I185" s="72">
        <f t="shared" si="7"/>
        <v>3</v>
      </c>
      <c r="J185" s="20"/>
      <c r="K185" s="20"/>
      <c r="L185" s="20"/>
    </row>
    <row r="186" spans="1:19" ht="18" customHeight="1" x14ac:dyDescent="0.2">
      <c r="A186" s="73" t="s">
        <v>61</v>
      </c>
      <c r="B186" s="74" t="s">
        <v>62</v>
      </c>
      <c r="C186" s="74"/>
      <c r="D186" s="74"/>
      <c r="E186" s="72">
        <v>0</v>
      </c>
      <c r="F186" s="72">
        <v>0</v>
      </c>
      <c r="G186" s="72">
        <v>0</v>
      </c>
      <c r="H186" s="72">
        <v>0</v>
      </c>
      <c r="I186" s="72">
        <f t="shared" si="7"/>
        <v>0</v>
      </c>
      <c r="J186" s="20"/>
      <c r="K186" s="20"/>
      <c r="L186" s="20"/>
    </row>
    <row r="187" spans="1:19" ht="18" customHeight="1" x14ac:dyDescent="0.2">
      <c r="A187" s="73" t="s">
        <v>63</v>
      </c>
      <c r="B187" s="74" t="s">
        <v>64</v>
      </c>
      <c r="C187" s="74"/>
      <c r="D187" s="74"/>
      <c r="E187" s="72">
        <v>0</v>
      </c>
      <c r="F187" s="72">
        <v>0</v>
      </c>
      <c r="G187" s="72">
        <v>0</v>
      </c>
      <c r="H187" s="72">
        <v>0</v>
      </c>
      <c r="I187" s="72">
        <f t="shared" si="7"/>
        <v>0</v>
      </c>
      <c r="J187" s="20"/>
      <c r="K187" s="20"/>
      <c r="L187" s="20"/>
    </row>
    <row r="188" spans="1:19" ht="18" customHeight="1" x14ac:dyDescent="0.2">
      <c r="A188" s="73" t="s">
        <v>65</v>
      </c>
      <c r="B188" s="74" t="s">
        <v>66</v>
      </c>
      <c r="C188" s="74"/>
      <c r="D188" s="74"/>
      <c r="E188" s="72">
        <v>0</v>
      </c>
      <c r="F188" s="72">
        <v>0</v>
      </c>
      <c r="G188" s="72">
        <v>0</v>
      </c>
      <c r="H188" s="72">
        <v>0</v>
      </c>
      <c r="I188" s="72">
        <f t="shared" si="7"/>
        <v>0</v>
      </c>
      <c r="J188" s="20"/>
      <c r="K188" s="20"/>
      <c r="L188" s="20"/>
    </row>
    <row r="189" spans="1:19" ht="18" customHeight="1" x14ac:dyDescent="0.2">
      <c r="A189" s="73" t="s">
        <v>67</v>
      </c>
      <c r="B189" s="74" t="s">
        <v>68</v>
      </c>
      <c r="C189" s="74"/>
      <c r="D189" s="74"/>
      <c r="E189" s="72">
        <v>0</v>
      </c>
      <c r="F189" s="72">
        <v>1</v>
      </c>
      <c r="G189" s="72">
        <v>0</v>
      </c>
      <c r="H189" s="72">
        <v>0</v>
      </c>
      <c r="I189" s="72">
        <f t="shared" si="7"/>
        <v>1</v>
      </c>
      <c r="J189" s="20"/>
      <c r="K189" s="20"/>
      <c r="L189" s="20"/>
    </row>
    <row r="190" spans="1:19" ht="18" customHeight="1" x14ac:dyDescent="0.2">
      <c r="A190" s="73" t="s">
        <v>69</v>
      </c>
      <c r="B190" s="74" t="s">
        <v>70</v>
      </c>
      <c r="C190" s="74"/>
      <c r="D190" s="74"/>
      <c r="E190" s="72">
        <v>0</v>
      </c>
      <c r="F190" s="72">
        <v>5</v>
      </c>
      <c r="G190" s="72">
        <v>0</v>
      </c>
      <c r="H190" s="72">
        <v>0</v>
      </c>
      <c r="I190" s="72">
        <f t="shared" si="7"/>
        <v>5</v>
      </c>
      <c r="J190" s="20"/>
      <c r="K190" s="20"/>
      <c r="L190" s="20"/>
    </row>
    <row r="191" spans="1:19" ht="18" customHeight="1" x14ac:dyDescent="0.2">
      <c r="A191" s="73" t="s">
        <v>71</v>
      </c>
      <c r="B191" s="74" t="s">
        <v>72</v>
      </c>
      <c r="C191" s="74"/>
      <c r="D191" s="74"/>
      <c r="E191" s="72">
        <v>0</v>
      </c>
      <c r="F191" s="72">
        <v>0</v>
      </c>
      <c r="G191" s="72">
        <v>0</v>
      </c>
      <c r="H191" s="72">
        <v>0</v>
      </c>
      <c r="I191" s="72">
        <f t="shared" si="7"/>
        <v>0</v>
      </c>
      <c r="J191" s="20"/>
      <c r="K191" s="20"/>
      <c r="L191" s="20"/>
    </row>
    <row r="192" spans="1:19" ht="18" customHeight="1" x14ac:dyDescent="0.2">
      <c r="A192" s="73" t="s">
        <v>73</v>
      </c>
      <c r="B192" s="74" t="s">
        <v>74</v>
      </c>
      <c r="C192" s="74"/>
      <c r="D192" s="74"/>
      <c r="E192" s="72">
        <v>0</v>
      </c>
      <c r="F192" s="72">
        <v>0</v>
      </c>
      <c r="G192" s="72">
        <v>0</v>
      </c>
      <c r="H192" s="72">
        <v>0</v>
      </c>
      <c r="I192" s="72">
        <f t="shared" si="7"/>
        <v>0</v>
      </c>
      <c r="J192" s="20"/>
      <c r="K192" s="20"/>
      <c r="L192" s="20"/>
    </row>
    <row r="193" spans="1:19" s="26" customFormat="1" ht="18" customHeight="1" x14ac:dyDescent="0.2">
      <c r="A193" s="75" t="s">
        <v>75</v>
      </c>
      <c r="B193" s="76" t="s">
        <v>76</v>
      </c>
      <c r="C193" s="76"/>
      <c r="D193" s="76"/>
      <c r="E193" s="77">
        <v>0</v>
      </c>
      <c r="F193" s="77">
        <v>10</v>
      </c>
      <c r="G193" s="77">
        <v>0</v>
      </c>
      <c r="H193" s="77">
        <v>0</v>
      </c>
      <c r="I193" s="77">
        <f t="shared" si="7"/>
        <v>10</v>
      </c>
      <c r="J193" s="20"/>
      <c r="K193" s="20"/>
      <c r="L193" s="20"/>
    </row>
    <row r="194" spans="1:19" s="81" customFormat="1" ht="18" customHeight="1" x14ac:dyDescent="0.25">
      <c r="A194" s="78" t="s">
        <v>17</v>
      </c>
      <c r="B194" s="78"/>
      <c r="C194" s="78"/>
      <c r="D194" s="78"/>
      <c r="E194" s="79">
        <f>SUM(E183:E193)</f>
        <v>0</v>
      </c>
      <c r="F194" s="79">
        <f>SUM(F183:F193)</f>
        <v>18</v>
      </c>
      <c r="G194" s="79">
        <f>SUM(G183:G193)</f>
        <v>2</v>
      </c>
      <c r="H194" s="79">
        <f>SUM(H183:H193)</f>
        <v>0</v>
      </c>
      <c r="I194" s="79">
        <f>+SUM(I183:I193)</f>
        <v>20</v>
      </c>
      <c r="J194" s="80"/>
      <c r="K194" s="80"/>
      <c r="L194" s="80"/>
    </row>
    <row r="195" spans="1:19" ht="15.75" customHeight="1" x14ac:dyDescent="0.2"/>
    <row r="197" spans="1:19" x14ac:dyDescent="0.2">
      <c r="R197" s="82"/>
      <c r="S197" s="83"/>
    </row>
    <row r="198" spans="1:19" ht="36.75" customHeight="1" x14ac:dyDescent="0.2"/>
    <row r="199" spans="1:19" ht="26.25" customHeight="1" x14ac:dyDescent="0.2">
      <c r="A199" s="84" t="s">
        <v>77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</row>
    <row r="201" spans="1:19" ht="15" x14ac:dyDescent="0.2">
      <c r="A201" s="86" t="s">
        <v>16</v>
      </c>
      <c r="B201" s="87">
        <v>2019</v>
      </c>
      <c r="C201" s="87">
        <v>2020</v>
      </c>
      <c r="D201" s="88" t="s">
        <v>78</v>
      </c>
    </row>
    <row r="202" spans="1:19" ht="14.25" x14ac:dyDescent="0.2">
      <c r="A202" s="17" t="s">
        <v>20</v>
      </c>
      <c r="B202" s="89">
        <v>28</v>
      </c>
      <c r="C202" s="89">
        <v>20</v>
      </c>
      <c r="D202" s="90">
        <f t="shared" ref="D202:D214" si="8">C202/B202-1</f>
        <v>-0.2857142857142857</v>
      </c>
    </row>
    <row r="203" spans="1:19" ht="14.25" x14ac:dyDescent="0.2">
      <c r="A203" s="21" t="s">
        <v>21</v>
      </c>
      <c r="B203" s="91">
        <v>21</v>
      </c>
      <c r="C203" s="91">
        <v>0</v>
      </c>
      <c r="D203" s="90">
        <f t="shared" si="8"/>
        <v>-1</v>
      </c>
    </row>
    <row r="204" spans="1:19" ht="14.25" x14ac:dyDescent="0.2">
      <c r="A204" s="21" t="s">
        <v>22</v>
      </c>
      <c r="B204" s="91">
        <v>27</v>
      </c>
      <c r="C204" s="91">
        <v>0</v>
      </c>
      <c r="D204" s="90">
        <f t="shared" si="8"/>
        <v>-1</v>
      </c>
    </row>
    <row r="205" spans="1:19" ht="14.25" hidden="1" x14ac:dyDescent="0.2">
      <c r="A205" s="21" t="s">
        <v>23</v>
      </c>
      <c r="B205" s="91"/>
      <c r="C205" s="91"/>
      <c r="D205" s="90" t="e">
        <f t="shared" si="8"/>
        <v>#DIV/0!</v>
      </c>
    </row>
    <row r="206" spans="1:19" ht="14.25" hidden="1" x14ac:dyDescent="0.2">
      <c r="A206" s="21" t="s">
        <v>24</v>
      </c>
      <c r="B206" s="91"/>
      <c r="C206" s="91"/>
      <c r="D206" s="90" t="e">
        <f t="shared" si="8"/>
        <v>#DIV/0!</v>
      </c>
    </row>
    <row r="207" spans="1:19" ht="14.25" hidden="1" x14ac:dyDescent="0.2">
      <c r="A207" s="21" t="s">
        <v>25</v>
      </c>
      <c r="B207" s="91"/>
      <c r="C207" s="92"/>
      <c r="D207" s="90" t="e">
        <f t="shared" si="8"/>
        <v>#DIV/0!</v>
      </c>
    </row>
    <row r="208" spans="1:19" ht="14.25" hidden="1" x14ac:dyDescent="0.2">
      <c r="A208" s="21" t="s">
        <v>26</v>
      </c>
      <c r="B208" s="91"/>
      <c r="C208" s="92"/>
      <c r="D208" s="90" t="e">
        <f t="shared" si="8"/>
        <v>#DIV/0!</v>
      </c>
    </row>
    <row r="209" spans="1:4" ht="14.25" hidden="1" x14ac:dyDescent="0.2">
      <c r="A209" s="21" t="s">
        <v>27</v>
      </c>
      <c r="B209" s="91"/>
      <c r="C209" s="92"/>
      <c r="D209" s="90" t="e">
        <f t="shared" si="8"/>
        <v>#DIV/0!</v>
      </c>
    </row>
    <row r="210" spans="1:4" ht="14.25" hidden="1" x14ac:dyDescent="0.2">
      <c r="A210" s="21" t="s">
        <v>28</v>
      </c>
      <c r="B210" s="91"/>
      <c r="C210" s="92"/>
      <c r="D210" s="90" t="e">
        <f t="shared" si="8"/>
        <v>#DIV/0!</v>
      </c>
    </row>
    <row r="211" spans="1:4" ht="14.25" hidden="1" x14ac:dyDescent="0.2">
      <c r="A211" s="21" t="s">
        <v>29</v>
      </c>
      <c r="B211" s="91"/>
      <c r="C211" s="92"/>
      <c r="D211" s="90" t="e">
        <f t="shared" si="8"/>
        <v>#DIV/0!</v>
      </c>
    </row>
    <row r="212" spans="1:4" ht="15" hidden="1" x14ac:dyDescent="0.2">
      <c r="A212" s="21" t="s">
        <v>30</v>
      </c>
      <c r="B212" s="91"/>
      <c r="C212" s="22"/>
      <c r="D212" s="90" t="e">
        <f t="shared" si="8"/>
        <v>#DIV/0!</v>
      </c>
    </row>
    <row r="213" spans="1:4" ht="15" hidden="1" x14ac:dyDescent="0.2">
      <c r="A213" s="93" t="s">
        <v>31</v>
      </c>
      <c r="B213" s="94"/>
      <c r="C213" s="95"/>
      <c r="D213" s="96" t="e">
        <f t="shared" si="8"/>
        <v>#DIV/0!</v>
      </c>
    </row>
    <row r="214" spans="1:4" ht="15" x14ac:dyDescent="0.25">
      <c r="A214" s="28" t="s">
        <v>17</v>
      </c>
      <c r="B214" s="28">
        <f>SUM(B202:B213)</f>
        <v>76</v>
      </c>
      <c r="C214" s="28">
        <f>SUM(C202:C213)</f>
        <v>20</v>
      </c>
      <c r="D214" s="97">
        <f t="shared" si="8"/>
        <v>-0.73684210526315796</v>
      </c>
    </row>
    <row r="217" spans="1:4" x14ac:dyDescent="0.2">
      <c r="A217" s="98" t="s">
        <v>43</v>
      </c>
    </row>
    <row r="218" spans="1:4" x14ac:dyDescent="0.2">
      <c r="A218" s="38" t="s">
        <v>79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1:S141"/>
    <mergeCell ref="A143:A144"/>
    <mergeCell ref="B143:B144"/>
    <mergeCell ref="C143:J143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59055118110236227" bottom="0.23622047244094491" header="0" footer="0"/>
  <pageSetup paperSize="9" scale="60" orientation="landscape" r:id="rId1"/>
  <headerFooter alignWithMargins="0">
    <oddFooter>&amp;CPág. &amp;P</oddFooter>
  </headerFooter>
  <rowBreaks count="1" manualBreakCount="1">
    <brk id="16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2020-07-17T22:14:59Z</dcterms:created>
  <dcterms:modified xsi:type="dcterms:W3CDTF">2020-07-17T22:15:18Z</dcterms:modified>
</cp:coreProperties>
</file>