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REVIESFO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7" l="1"/>
  <c r="D122" i="7"/>
  <c r="C122" i="7"/>
  <c r="E119" i="7"/>
  <c r="E116" i="7"/>
  <c r="E115" i="7"/>
  <c r="E114" i="7"/>
  <c r="E113" i="7"/>
  <c r="E112" i="7"/>
  <c r="E111" i="7"/>
  <c r="E110" i="7"/>
  <c r="G103" i="7"/>
  <c r="D104" i="7" s="1"/>
  <c r="F103" i="7"/>
  <c r="F104" i="7" s="1"/>
  <c r="E103" i="7"/>
  <c r="E104" i="7" s="1"/>
  <c r="D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E85" i="7"/>
  <c r="D85" i="7"/>
  <c r="C85" i="7"/>
  <c r="F83" i="7"/>
  <c r="F82" i="7"/>
  <c r="F81" i="7"/>
  <c r="F80" i="7"/>
  <c r="F79" i="7"/>
  <c r="F78" i="7"/>
  <c r="F77" i="7"/>
  <c r="F76" i="7"/>
  <c r="F75" i="7"/>
  <c r="F85" i="7" s="1"/>
  <c r="F74" i="7"/>
  <c r="F73" i="7"/>
  <c r="M66" i="7"/>
  <c r="N62" i="7" s="1"/>
  <c r="N63" i="7"/>
  <c r="D62" i="7"/>
  <c r="E61" i="7"/>
  <c r="E60" i="7"/>
  <c r="N59" i="7"/>
  <c r="E59" i="7"/>
  <c r="E62" i="7" s="1"/>
  <c r="H54" i="7"/>
  <c r="H55" i="7" s="1"/>
  <c r="G54" i="7"/>
  <c r="G55" i="7" s="1"/>
  <c r="F54" i="7"/>
  <c r="E54" i="7"/>
  <c r="E55" i="7" s="1"/>
  <c r="D54" i="7"/>
  <c r="D55" i="7" s="1"/>
  <c r="C54" i="7"/>
  <c r="I52" i="7"/>
  <c r="I51" i="7"/>
  <c r="I50" i="7"/>
  <c r="I49" i="7"/>
  <c r="I48" i="7"/>
  <c r="I47" i="7"/>
  <c r="I46" i="7"/>
  <c r="I45" i="7"/>
  <c r="I44" i="7"/>
  <c r="I43" i="7"/>
  <c r="I54" i="7" s="1"/>
  <c r="I42" i="7"/>
  <c r="E38" i="7"/>
  <c r="D38" i="7"/>
  <c r="F37" i="7"/>
  <c r="F36" i="7"/>
  <c r="F35" i="7"/>
  <c r="F34" i="7"/>
  <c r="F33" i="7"/>
  <c r="F32" i="7"/>
  <c r="F31" i="7"/>
  <c r="F30" i="7"/>
  <c r="F29" i="7"/>
  <c r="F28" i="7"/>
  <c r="F27" i="7"/>
  <c r="I22" i="7"/>
  <c r="I23" i="7" s="1"/>
  <c r="H22" i="7"/>
  <c r="D22" i="7"/>
  <c r="C22" i="7"/>
  <c r="C23" i="7" s="1"/>
  <c r="E23" i="7" s="1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J22" i="7" s="1"/>
  <c r="E10" i="7"/>
  <c r="E22" i="7" s="1"/>
  <c r="D23" i="7" s="1"/>
  <c r="D86" i="7" l="1"/>
  <c r="G29" i="7"/>
  <c r="G37" i="7"/>
  <c r="E86" i="7"/>
  <c r="C86" i="7"/>
  <c r="F86" i="7" s="1"/>
  <c r="G104" i="7"/>
  <c r="G27" i="7"/>
  <c r="H23" i="7"/>
  <c r="J23" i="7" s="1"/>
  <c r="G33" i="7"/>
  <c r="F55" i="7"/>
  <c r="C55" i="7"/>
  <c r="I55" i="7" s="1"/>
  <c r="N64" i="7"/>
  <c r="N60" i="7"/>
  <c r="N66" i="7" s="1"/>
  <c r="N65" i="7"/>
  <c r="F38" i="7"/>
  <c r="N61" i="7"/>
  <c r="G36" i="7" l="1"/>
  <c r="G32" i="7"/>
  <c r="G28" i="7"/>
  <c r="G38" i="7" s="1"/>
  <c r="G35" i="7"/>
  <c r="G34" i="7"/>
  <c r="G30" i="7"/>
  <c r="G31" i="7"/>
</calcChain>
</file>

<file path=xl/sharedStrings.xml><?xml version="1.0" encoding="utf-8"?>
<sst xmlns="http://schemas.openxmlformats.org/spreadsheetml/2006/main" count="161" uniqueCount="96">
  <si>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</si>
  <si>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</si>
  <si>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</si>
  <si>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</si>
  <si>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</si>
  <si>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</si>
  <si>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</si>
  <si>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</si>
  <si>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</si>
  <si>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</si>
  <si>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</si>
  <si>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</si>
  <si>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</si>
  <si>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Otro</t>
  </si>
  <si>
    <t>Otros</t>
  </si>
  <si>
    <t>No</t>
  </si>
  <si>
    <t>Si</t>
  </si>
  <si>
    <t>Sin información</t>
  </si>
  <si>
    <t xml:space="preserve">Mes </t>
  </si>
  <si>
    <t>Septiembre</t>
  </si>
  <si>
    <t>Mujer</t>
  </si>
  <si>
    <t>Hombre</t>
  </si>
  <si>
    <t>60 a más años</t>
  </si>
  <si>
    <t>Mes</t>
  </si>
  <si>
    <t>Porcentaje (%)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</si>
  <si>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</si>
  <si>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</si>
  <si>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</si>
  <si>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</si>
  <si>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</si>
  <si>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</si>
  <si>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</si>
  <si>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</si>
  <si>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</si>
  <si>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</si>
  <si>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</si>
  <si>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18 - 25 años</t>
  </si>
  <si>
    <t>26 - 35 años</t>
  </si>
  <si>
    <t>36 - 45 años</t>
  </si>
  <si>
    <t>46 - 59 años</t>
  </si>
  <si>
    <t>0 - 17 años</t>
  </si>
  <si>
    <t>REPORTE ESTADÍSTICO DE CASOS DE VÍCTIMAS DE ESTERILIZACIONES FORZADAS ATENDIDOS POR EL CENTRO EMERGENCIA MUJER</t>
  </si>
  <si>
    <t>Periodo:  Enero - Noviembre,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</si>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</sst>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</cellStyleXfs>
  <cellXfs count="78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6" fillId="4" borderId="0" xfId="0" applyFont="1" applyFill="1"/>
    <xf numFmtId="0" fontId="0" fillId="4" borderId="0" xfId="0" applyFill="1"/>
    <xf numFmtId="0" fontId="8" fillId="0" borderId="0" xfId="0" applyFont="1"/>
    <xf numFmtId="0" fontId="8" fillId="4" borderId="0" xfId="0" applyFont="1" applyFill="1"/>
    <xf numFmtId="0" fontId="6" fillId="4" borderId="0" xfId="0" applyFont="1" applyFill="1" applyAlignment="1">
      <alignment vertical="center"/>
    </xf>
    <xf numFmtId="9" fontId="13" fillId="0" borderId="0" xfId="1" applyFont="1" applyFill="1" applyBorder="1" applyAlignment="1" applyProtection="1">
      <alignment horizontal="center" vertical="center"/>
      <protection hidden="1"/>
    </xf>
    <xf numFmtId="166" fontId="14" fillId="0" borderId="0" xfId="5" applyNumberFormat="1" applyFont="1" applyFill="1" applyBorder="1" applyAlignment="1">
      <alignment horizontal="center" vertical="center"/>
    </xf>
    <xf numFmtId="0" fontId="10" fillId="0" borderId="0" xfId="0" applyFont="1" applyProtection="1">
      <protection hidden="1"/>
    </xf>
    <xf numFmtId="0" fontId="20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/>
    <xf numFmtId="0" fontId="5" fillId="4" borderId="0" xfId="0" applyFont="1" applyFill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12" fillId="0" borderId="0" xfId="6" applyFont="1" applyAlignment="1" applyProtection="1">
      <alignment horizontal="left" vertical="center"/>
      <protection hidden="1"/>
    </xf>
    <xf numFmtId="3" fontId="12" fillId="0" borderId="0" xfId="6" applyNumberFormat="1" applyFont="1" applyAlignment="1" applyProtection="1">
      <alignment horizontal="center" vertical="center"/>
      <protection hidden="1"/>
    </xf>
    <xf numFmtId="3" fontId="13" fillId="0" borderId="0" xfId="6" applyNumberFormat="1" applyFont="1" applyAlignment="1" applyProtection="1">
      <alignment horizontal="center" vertical="center"/>
      <protection hidden="1"/>
    </xf>
    <xf numFmtId="0" fontId="7" fillId="5" borderId="1" xfId="6" applyFont="1" applyFill="1" applyBorder="1" applyAlignment="1" applyProtection="1">
      <alignment horizontal="left" vertical="center"/>
      <protection hidden="1"/>
    </xf>
    <xf numFmtId="3" fontId="7" fillId="5" borderId="1" xfId="6" applyNumberFormat="1" applyFont="1" applyFill="1" applyBorder="1" applyAlignment="1" applyProtection="1">
      <alignment horizontal="center" vertical="center"/>
      <protection hidden="1"/>
    </xf>
    <xf numFmtId="0" fontId="13" fillId="7" borderId="0" xfId="6" applyFont="1" applyFill="1" applyAlignment="1" applyProtection="1">
      <alignment horizontal="left" vertical="center"/>
      <protection hidden="1"/>
    </xf>
    <xf numFmtId="9" fontId="12" fillId="7" borderId="0" xfId="1" applyFont="1" applyFill="1" applyBorder="1" applyAlignment="1" applyProtection="1">
      <alignment horizontal="center" vertical="center"/>
      <protection hidden="1"/>
    </xf>
    <xf numFmtId="9" fontId="13" fillId="7" borderId="0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>
      <alignment horizontal="left" vertical="center"/>
    </xf>
    <xf numFmtId="0" fontId="7" fillId="5" borderId="0" xfId="0" applyFont="1" applyFill="1" applyAlignment="1" applyProtection="1">
      <alignment vertical="center"/>
      <protection hidden="1"/>
    </xf>
    <xf numFmtId="0" fontId="12" fillId="0" borderId="0" xfId="6" applyFont="1" applyAlignment="1" applyProtection="1">
      <alignment vertical="center"/>
      <protection hidden="1"/>
    </xf>
    <xf numFmtId="9" fontId="7" fillId="5" borderId="1" xfId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/>
    <xf numFmtId="0" fontId="15" fillId="4" borderId="0" xfId="0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vertical="center" wrapText="1"/>
      <protection hidden="1"/>
    </xf>
    <xf numFmtId="0" fontId="7" fillId="5" borderId="1" xfId="6" applyFont="1" applyFill="1" applyBorder="1" applyAlignment="1" applyProtection="1">
      <alignment vertical="center"/>
      <protection hidden="1"/>
    </xf>
    <xf numFmtId="0" fontId="13" fillId="7" borderId="0" xfId="6" applyFont="1" applyFill="1" applyAlignment="1" applyProtection="1">
      <alignment vertical="center"/>
      <protection hidden="1"/>
    </xf>
    <xf numFmtId="0" fontId="7" fillId="5" borderId="0" xfId="6" applyFont="1" applyFill="1" applyAlignment="1">
      <alignment vertical="center"/>
    </xf>
    <xf numFmtId="0" fontId="7" fillId="5" borderId="0" xfId="6" applyFont="1" applyFill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3" fontId="12" fillId="0" borderId="0" xfId="6" applyNumberFormat="1" applyFont="1" applyAlignment="1">
      <alignment horizontal="center" vertical="center"/>
    </xf>
    <xf numFmtId="166" fontId="13" fillId="0" borderId="0" xfId="5" applyNumberFormat="1" applyFont="1" applyFill="1" applyBorder="1" applyAlignment="1">
      <alignment horizontal="center" vertical="center"/>
    </xf>
    <xf numFmtId="0" fontId="12" fillId="6" borderId="0" xfId="6" applyFont="1" applyFill="1" applyAlignment="1">
      <alignment horizontal="left" vertical="center"/>
    </xf>
    <xf numFmtId="0" fontId="13" fillId="6" borderId="0" xfId="6" applyFont="1" applyFill="1" applyAlignment="1">
      <alignment horizontal="left" vertical="center"/>
    </xf>
    <xf numFmtId="3" fontId="12" fillId="6" borderId="0" xfId="6" applyNumberFormat="1" applyFont="1" applyFill="1" applyAlignment="1">
      <alignment horizontal="center" vertical="center"/>
    </xf>
    <xf numFmtId="9" fontId="13" fillId="6" borderId="0" xfId="5" applyFont="1" applyFill="1" applyBorder="1" applyAlignment="1">
      <alignment horizontal="center" vertical="center"/>
    </xf>
    <xf numFmtId="0" fontId="18" fillId="0" borderId="0" xfId="6" applyFont="1" applyAlignment="1">
      <alignment horizontal="center" vertical="center" wrapText="1"/>
    </xf>
    <xf numFmtId="3" fontId="7" fillId="5" borderId="1" xfId="6" applyNumberFormat="1" applyFont="1" applyFill="1" applyBorder="1" applyAlignment="1">
      <alignment horizontal="center" vertical="center"/>
    </xf>
    <xf numFmtId="166" fontId="7" fillId="5" borderId="1" xfId="5" applyNumberFormat="1" applyFont="1" applyFill="1" applyBorder="1" applyAlignment="1">
      <alignment horizontal="center" vertical="center"/>
    </xf>
    <xf numFmtId="0" fontId="7" fillId="5" borderId="1" xfId="6" applyFont="1" applyFill="1" applyBorder="1" applyAlignment="1">
      <alignment horizontal="center" vertical="center"/>
    </xf>
    <xf numFmtId="9" fontId="7" fillId="5" borderId="1" xfId="5" applyFont="1" applyFill="1" applyBorder="1" applyAlignment="1">
      <alignment horizontal="center" vertical="center"/>
    </xf>
    <xf numFmtId="0" fontId="16" fillId="4" borderId="0" xfId="0" applyFont="1" applyFill="1"/>
    <xf numFmtId="0" fontId="16" fillId="0" borderId="0" xfId="0" applyFont="1"/>
    <xf numFmtId="0" fontId="4" fillId="3" borderId="0" xfId="6" applyFont="1" applyFill="1" applyAlignment="1" applyProtection="1">
      <alignment vertical="center"/>
      <protection hidden="1"/>
    </xf>
    <xf numFmtId="0" fontId="19" fillId="3" borderId="0" xfId="6" applyFont="1" applyFill="1" applyAlignment="1" applyProtection="1">
      <alignment vertical="center"/>
      <protection hidden="1"/>
    </xf>
    <xf numFmtId="0" fontId="17" fillId="0" borderId="0" xfId="6" applyFont="1" applyAlignment="1" applyProtection="1">
      <alignment vertical="center"/>
      <protection hidden="1"/>
    </xf>
    <xf numFmtId="3" fontId="8" fillId="4" borderId="0" xfId="0" applyNumberFormat="1" applyFont="1" applyFill="1"/>
    <xf numFmtId="0" fontId="13" fillId="0" borderId="0" xfId="6" applyFont="1" applyAlignment="1" applyProtection="1">
      <alignment horizontal="left" vertical="center"/>
      <protection hidden="1"/>
    </xf>
    <xf numFmtId="0" fontId="4" fillId="3" borderId="0" xfId="6" applyFont="1" applyFill="1" applyAlignment="1" applyProtection="1">
      <alignment horizontal="left" vertical="center"/>
      <protection hidden="1"/>
    </xf>
    <xf numFmtId="0" fontId="19" fillId="3" borderId="0" xfId="6" applyFont="1" applyFill="1" applyAlignment="1" applyProtection="1">
      <alignment horizontal="left" vertical="center"/>
      <protection hidden="1"/>
    </xf>
    <xf numFmtId="0" fontId="17" fillId="0" borderId="0" xfId="6" applyFont="1" applyAlignment="1" applyProtection="1">
      <alignment horizontal="left" vertical="center"/>
      <protection hidden="1"/>
    </xf>
    <xf numFmtId="0" fontId="4" fillId="0" borderId="0" xfId="6" applyFont="1" applyAlignment="1" applyProtection="1">
      <alignment horizontal="left" vertical="center"/>
      <protection hidden="1"/>
    </xf>
    <xf numFmtId="0" fontId="19" fillId="0" borderId="0" xfId="6" applyFont="1" applyAlignment="1" applyProtection="1">
      <alignment horizontal="left" vertical="center"/>
      <protection hidden="1"/>
    </xf>
    <xf numFmtId="0" fontId="7" fillId="5" borderId="0" xfId="6" applyFont="1" applyFill="1" applyAlignment="1" applyProtection="1">
      <alignment horizontal="left" vertical="center"/>
      <protection hidden="1"/>
    </xf>
    <xf numFmtId="0" fontId="7" fillId="5" borderId="0" xfId="6" applyFont="1" applyFill="1" applyAlignment="1" applyProtection="1">
      <alignment horizontal="center" vertical="center"/>
      <protection hidden="1"/>
    </xf>
    <xf numFmtId="9" fontId="6" fillId="0" borderId="0" xfId="1" applyFont="1" applyFill="1" applyBorder="1" applyAlignment="1">
      <alignment horizontal="center" vertical="center" wrapText="1"/>
    </xf>
    <xf numFmtId="0" fontId="7" fillId="5" borderId="1" xfId="8" applyFont="1" applyFill="1" applyBorder="1" applyAlignment="1">
      <alignment horizontal="center" vertical="center" wrapText="1"/>
    </xf>
    <xf numFmtId="3" fontId="7" fillId="5" borderId="1" xfId="8" applyNumberFormat="1" applyFont="1" applyFill="1" applyBorder="1" applyAlignment="1">
      <alignment horizontal="center" vertical="center" wrapText="1"/>
    </xf>
    <xf numFmtId="9" fontId="7" fillId="5" borderId="1" xfId="1" applyFont="1" applyFill="1" applyBorder="1" applyAlignment="1">
      <alignment horizontal="center" vertical="center" wrapText="1"/>
    </xf>
    <xf numFmtId="0" fontId="5" fillId="4" borderId="0" xfId="0" applyFont="1" applyFill="1" applyAlignment="1" applyProtection="1">
      <alignment horizontal="left" vertical="center" wrapText="1"/>
      <protection hidden="1"/>
    </xf>
    <xf numFmtId="0" fontId="7" fillId="5" borderId="0" xfId="6" applyFont="1" applyFill="1" applyAlignment="1">
      <alignment horizontal="left" vertical="center" wrapText="1"/>
    </xf>
    <xf numFmtId="0" fontId="13" fillId="0" borderId="0" xfId="6" applyFont="1" applyAlignment="1">
      <alignment horizontal="center" vertical="center"/>
    </xf>
    <xf numFmtId="0" fontId="7" fillId="5" borderId="1" xfId="6" applyFont="1" applyFill="1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1" xfId="6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8A-4B8F-A2AB-149D6FADAECB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8A-4B8F-A2AB-149D6FADAECB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8A-4B8F-A2AB-149D6FADAECB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48A-4B8F-A2AB-149D6FADAECB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48A-4B8F-A2AB-149D6FADAE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8A-4B8F-A2AB-149D6FADAE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07-4296-8054-ED4EE1D579B2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07-4296-8054-ED4EE1D579B2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07-4296-8054-ED4EE1D579B2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07-4296-8054-ED4EE1D579B2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07-4296-8054-ED4EE1D579B2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07-4296-8054-ED4EE1D579B2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07-4296-8054-ED4EE1D579B2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07-4296-8054-ED4EE1D579B2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07-4296-8054-ED4EE1D579B2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07-4296-8054-ED4EE1D579B2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607-4296-8054-ED4EE1D579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0.28000000000000003</c:v>
                </c:pt>
                <c:pt idx="1">
                  <c:v>0</c:v>
                </c:pt>
                <c:pt idx="2">
                  <c:v>0.48</c:v>
                </c:pt>
                <c:pt idx="3">
                  <c:v>0.2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07-4296-8054-ED4EE1D57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A-45D7-91FC-4D70A386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9D-4A93-8BCF-8578770B2AC9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9D-4A93-8BCF-8578770B2AC9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9D-4A93-8BCF-8578770B2AC9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D-4A93-8BCF-8578770B2AC9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D-4A93-8BCF-8578770B2AC9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D-4A93-8BCF-8578770B2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0.12953367875647667</c:v>
                </c:pt>
                <c:pt idx="1">
                  <c:v>0.35233160621761656</c:v>
                </c:pt>
                <c:pt idx="2">
                  <c:v>0.51813471502590669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9D-4A93-8BCF-8578770B2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8-4B9E-B71D-B9B0ABEF24DD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1"/>
                <c:pt idx="0">
                  <c:v>21</c:v>
                </c:pt>
                <c:pt idx="1">
                  <c:v>10</c:v>
                </c:pt>
                <c:pt idx="2">
                  <c:v>1</c:v>
                </c:pt>
                <c:pt idx="3">
                  <c:v>12</c:v>
                </c:pt>
                <c:pt idx="4">
                  <c:v>38</c:v>
                </c:pt>
                <c:pt idx="5">
                  <c:v>2</c:v>
                </c:pt>
                <c:pt idx="6">
                  <c:v>8</c:v>
                </c:pt>
                <c:pt idx="7">
                  <c:v>0</c:v>
                </c:pt>
                <c:pt idx="8">
                  <c:v>15</c:v>
                </c:pt>
                <c:pt idx="9">
                  <c:v>56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8-4B9E-B71D-B9B0ABEF2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94D-47B0-8819-23C83146A2F6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4D-47B0-8819-23C83146A2F6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4D-47B0-8819-23C83146A2F6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D-47B0-8819-23C83146A2F6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94D-47B0-8819-23C83146A2F6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94D-47B0-8819-23C83146A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0.04</c:v>
                </c:pt>
                <c:pt idx="1">
                  <c:v>0.96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4D-47B0-8819-23C83146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D-4087-A1A9-C4ADBD9A798E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1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1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D-4087-A1A9-C4ADBD9A79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5A07C8-5468-4755-8CB9-D07947C4D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27D616-0285-4436-BFD4-4E75C5128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CFDD36-30EF-455E-AB3B-B522B70CB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D18CCA-B48D-48D4-A48F-46BF6F406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3C5158A-249C-4308-9451-584EB5B4E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ED57A44-AF8C-495F-9E27-0A3B5351B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099563B-B206-44D0-87F3-94F5D2B04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1E7A3214-549C-4DCB-84C4-8CCD31AF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83FC39E-CF7A-4777-9148-C341B4FC25A6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Noviembre)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topLeftCell="A7" zoomScale="175" zoomScaleNormal="100" zoomScaleSheetLayoutView="175" workbookViewId="0">
      <selection activeCell="B5" sqref="B5:N5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6" t="s">
        <v>41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1"/>
    </row>
    <row r="4" spans="2:15" customFormat="1" ht="30.7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12"/>
    </row>
    <row r="5" spans="2:15" customFormat="1" ht="23.25" customHeight="1" x14ac:dyDescent="0.25">
      <c r="B5" s="77" t="s">
        <v>42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3"/>
    </row>
    <row r="6" spans="2:15" s="6" customFormat="1" ht="21" customHeight="1" x14ac:dyDescent="0.25">
      <c r="B6" s="1" t="s">
        <v>43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14"/>
    </row>
    <row r="7" spans="2:15" s="7" customFormat="1" ht="3.75" customHeight="1" x14ac:dyDescent="0.2">
      <c r="C7" s="15"/>
      <c r="D7" s="15"/>
      <c r="E7" s="15"/>
      <c r="F7" s="16"/>
      <c r="G7" s="8"/>
      <c r="O7" s="6"/>
    </row>
    <row r="8" spans="2:15" s="7" customFormat="1" ht="39" customHeight="1" x14ac:dyDescent="0.2">
      <c r="B8" s="70" t="s">
        <v>44</v>
      </c>
      <c r="C8" s="70"/>
      <c r="D8" s="70"/>
      <c r="E8" s="70"/>
      <c r="F8" s="17"/>
      <c r="G8" s="70" t="s">
        <v>45</v>
      </c>
      <c r="H8" s="70"/>
      <c r="I8" s="70"/>
      <c r="J8" s="70"/>
      <c r="O8" s="6"/>
    </row>
    <row r="9" spans="2:15" s="7" customFormat="1" ht="27.75" customHeight="1" x14ac:dyDescent="0.2">
      <c r="B9" s="18" t="s">
        <v>18</v>
      </c>
      <c r="C9" s="18" t="s">
        <v>46</v>
      </c>
      <c r="D9" s="18" t="s">
        <v>47</v>
      </c>
      <c r="E9" s="18" t="s">
        <v>12</v>
      </c>
      <c r="G9" s="18" t="s">
        <v>18</v>
      </c>
      <c r="H9" s="18" t="s">
        <v>20</v>
      </c>
      <c r="I9" s="18" t="s">
        <v>21</v>
      </c>
      <c r="J9" s="18" t="s">
        <v>12</v>
      </c>
      <c r="O9" s="6"/>
    </row>
    <row r="10" spans="2:15" s="7" customFormat="1" ht="15" customHeight="1" x14ac:dyDescent="0.2">
      <c r="B10" s="19" t="s">
        <v>0</v>
      </c>
      <c r="C10" s="20">
        <v>3</v>
      </c>
      <c r="D10" s="20">
        <v>0</v>
      </c>
      <c r="E10" s="21">
        <f>SUM(C10:D10)</f>
        <v>3</v>
      </c>
      <c r="G10" s="19" t="s">
        <v>0</v>
      </c>
      <c r="H10" s="20">
        <v>3</v>
      </c>
      <c r="I10" s="20">
        <v>0</v>
      </c>
      <c r="J10" s="21">
        <f>SUM(H10:I10)</f>
        <v>3</v>
      </c>
      <c r="O10" s="6"/>
    </row>
    <row r="11" spans="2:15" s="7" customFormat="1" ht="15" customHeight="1" x14ac:dyDescent="0.2">
      <c r="B11" s="19" t="s">
        <v>1</v>
      </c>
      <c r="C11" s="20">
        <v>0</v>
      </c>
      <c r="D11" s="20">
        <v>0</v>
      </c>
      <c r="E11" s="21">
        <f>SUM(C11:D11)</f>
        <v>0</v>
      </c>
      <c r="G11" s="19" t="s">
        <v>1</v>
      </c>
      <c r="H11" s="20">
        <v>0</v>
      </c>
      <c r="I11" s="20">
        <v>0</v>
      </c>
      <c r="J11" s="21">
        <f>SUM(H11:I11)</f>
        <v>0</v>
      </c>
      <c r="O11" s="6"/>
    </row>
    <row r="12" spans="2:15" s="7" customFormat="1" ht="15" customHeight="1" x14ac:dyDescent="0.2">
      <c r="B12" s="19" t="s">
        <v>2</v>
      </c>
      <c r="C12" s="20">
        <v>0</v>
      </c>
      <c r="D12" s="20">
        <v>0</v>
      </c>
      <c r="E12" s="21">
        <f t="shared" ref="E12:E20" si="0">SUM(C12:D12)</f>
        <v>0</v>
      </c>
      <c r="G12" s="19" t="s">
        <v>2</v>
      </c>
      <c r="H12" s="20">
        <v>0</v>
      </c>
      <c r="I12" s="20">
        <v>0</v>
      </c>
      <c r="J12" s="21">
        <f t="shared" ref="J12:J20" si="1">SUM(H12:I12)</f>
        <v>0</v>
      </c>
      <c r="O12" s="6"/>
    </row>
    <row r="13" spans="2:15" s="7" customFormat="1" ht="15" customHeight="1" x14ac:dyDescent="0.2">
      <c r="B13" s="19" t="s">
        <v>3</v>
      </c>
      <c r="C13" s="20">
        <v>2</v>
      </c>
      <c r="D13" s="20">
        <v>0</v>
      </c>
      <c r="E13" s="21">
        <f t="shared" si="0"/>
        <v>2</v>
      </c>
      <c r="G13" s="19" t="s">
        <v>3</v>
      </c>
      <c r="H13" s="20">
        <v>2</v>
      </c>
      <c r="I13" s="20">
        <v>0</v>
      </c>
      <c r="J13" s="21">
        <f t="shared" si="1"/>
        <v>2</v>
      </c>
      <c r="O13" s="6"/>
    </row>
    <row r="14" spans="2:15" s="7" customFormat="1" ht="15" customHeight="1" x14ac:dyDescent="0.2">
      <c r="B14" s="19" t="s">
        <v>4</v>
      </c>
      <c r="C14" s="20">
        <v>3</v>
      </c>
      <c r="D14" s="20">
        <v>0</v>
      </c>
      <c r="E14" s="21">
        <f t="shared" si="0"/>
        <v>3</v>
      </c>
      <c r="G14" s="19" t="s">
        <v>4</v>
      </c>
      <c r="H14" s="20">
        <v>3</v>
      </c>
      <c r="I14" s="20">
        <v>0</v>
      </c>
      <c r="J14" s="21">
        <f t="shared" si="1"/>
        <v>3</v>
      </c>
      <c r="O14" s="6"/>
    </row>
    <row r="15" spans="2:15" s="7" customFormat="1" ht="15" customHeight="1" x14ac:dyDescent="0.2">
      <c r="B15" s="19" t="s">
        <v>5</v>
      </c>
      <c r="C15" s="20">
        <v>0</v>
      </c>
      <c r="D15" s="20">
        <v>0</v>
      </c>
      <c r="E15" s="21">
        <f t="shared" si="0"/>
        <v>0</v>
      </c>
      <c r="G15" s="19" t="s">
        <v>5</v>
      </c>
      <c r="H15" s="20">
        <v>0</v>
      </c>
      <c r="I15" s="20">
        <v>0</v>
      </c>
      <c r="J15" s="21">
        <f t="shared" si="1"/>
        <v>0</v>
      </c>
      <c r="O15" s="6"/>
    </row>
    <row r="16" spans="2:15" s="7" customFormat="1" ht="15" customHeight="1" x14ac:dyDescent="0.2">
      <c r="B16" s="19" t="s">
        <v>6</v>
      </c>
      <c r="C16" s="20">
        <v>1</v>
      </c>
      <c r="D16" s="20">
        <v>0</v>
      </c>
      <c r="E16" s="21">
        <f t="shared" si="0"/>
        <v>1</v>
      </c>
      <c r="G16" s="19" t="s">
        <v>6</v>
      </c>
      <c r="H16" s="20">
        <v>1</v>
      </c>
      <c r="I16" s="20">
        <v>0</v>
      </c>
      <c r="J16" s="21">
        <f t="shared" si="1"/>
        <v>1</v>
      </c>
      <c r="O16" s="6"/>
    </row>
    <row r="17" spans="2:15" s="7" customFormat="1" ht="15" customHeight="1" x14ac:dyDescent="0.2">
      <c r="B17" s="19" t="s">
        <v>7</v>
      </c>
      <c r="C17" s="20">
        <v>0</v>
      </c>
      <c r="D17" s="20">
        <v>0</v>
      </c>
      <c r="E17" s="21">
        <f t="shared" si="0"/>
        <v>0</v>
      </c>
      <c r="G17" s="19" t="s">
        <v>7</v>
      </c>
      <c r="H17" s="20">
        <v>0</v>
      </c>
      <c r="I17" s="20">
        <v>0</v>
      </c>
      <c r="J17" s="21">
        <f t="shared" si="1"/>
        <v>0</v>
      </c>
      <c r="O17" s="6"/>
    </row>
    <row r="18" spans="2:15" s="7" customFormat="1" ht="15" customHeight="1" x14ac:dyDescent="0.2">
      <c r="B18" s="19" t="s">
        <v>19</v>
      </c>
      <c r="C18" s="20">
        <v>2</v>
      </c>
      <c r="D18" s="20">
        <v>0</v>
      </c>
      <c r="E18" s="21">
        <f t="shared" si="0"/>
        <v>2</v>
      </c>
      <c r="G18" s="19" t="s">
        <v>19</v>
      </c>
      <c r="H18" s="20">
        <v>2</v>
      </c>
      <c r="I18" s="20">
        <v>0</v>
      </c>
      <c r="J18" s="21">
        <f t="shared" si="1"/>
        <v>2</v>
      </c>
      <c r="O18" s="6"/>
    </row>
    <row r="19" spans="2:15" s="7" customFormat="1" ht="15" customHeight="1" x14ac:dyDescent="0.2">
      <c r="B19" s="19" t="s">
        <v>9</v>
      </c>
      <c r="C19" s="20">
        <v>8</v>
      </c>
      <c r="D19" s="20">
        <v>0</v>
      </c>
      <c r="E19" s="21">
        <f t="shared" si="0"/>
        <v>8</v>
      </c>
      <c r="G19" s="19" t="s">
        <v>9</v>
      </c>
      <c r="H19" s="20">
        <v>8</v>
      </c>
      <c r="I19" s="20">
        <v>0</v>
      </c>
      <c r="J19" s="21">
        <f t="shared" si="1"/>
        <v>8</v>
      </c>
      <c r="O19" s="6"/>
    </row>
    <row r="20" spans="2:15" s="7" customFormat="1" ht="15" customHeight="1" thickBot="1" x14ac:dyDescent="0.25">
      <c r="B20" s="19" t="s">
        <v>10</v>
      </c>
      <c r="C20" s="20">
        <v>6</v>
      </c>
      <c r="D20" s="20">
        <v>0</v>
      </c>
      <c r="E20" s="21">
        <f t="shared" si="0"/>
        <v>6</v>
      </c>
      <c r="G20" s="19" t="s">
        <v>10</v>
      </c>
      <c r="H20" s="20">
        <v>6</v>
      </c>
      <c r="I20" s="20">
        <v>0</v>
      </c>
      <c r="J20" s="21">
        <f t="shared" si="1"/>
        <v>6</v>
      </c>
      <c r="O20" s="6"/>
    </row>
    <row r="21" spans="2:15" s="7" customFormat="1" ht="15" hidden="1" customHeight="1" thickBot="1" x14ac:dyDescent="0.25">
      <c r="B21" s="19" t="s">
        <v>11</v>
      </c>
      <c r="C21" s="20"/>
      <c r="D21" s="20"/>
      <c r="E21" s="21"/>
      <c r="G21" s="19" t="s">
        <v>11</v>
      </c>
      <c r="H21" s="20"/>
      <c r="I21" s="20"/>
      <c r="J21" s="21"/>
      <c r="O21" s="6"/>
    </row>
    <row r="22" spans="2:15" s="7" customFormat="1" ht="15" customHeight="1" x14ac:dyDescent="0.2">
      <c r="B22" s="22" t="s">
        <v>12</v>
      </c>
      <c r="C22" s="23">
        <f>SUM(C10:C21)</f>
        <v>25</v>
      </c>
      <c r="D22" s="23">
        <f t="shared" ref="D22:E22" si="2">SUM(D10:D21)</f>
        <v>0</v>
      </c>
      <c r="E22" s="23">
        <f t="shared" si="2"/>
        <v>25</v>
      </c>
      <c r="G22" s="22" t="s">
        <v>12</v>
      </c>
      <c r="H22" s="23">
        <f>SUM(H10:H21)</f>
        <v>25</v>
      </c>
      <c r="I22" s="23">
        <f t="shared" ref="I22:J22" si="3">SUM(I10:I21)</f>
        <v>0</v>
      </c>
      <c r="J22" s="23">
        <f t="shared" si="3"/>
        <v>25</v>
      </c>
      <c r="O22" s="6"/>
    </row>
    <row r="23" spans="2:15" s="7" customFormat="1" ht="15" customHeight="1" x14ac:dyDescent="0.2">
      <c r="B23" s="24" t="s">
        <v>24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24</v>
      </c>
      <c r="H23" s="25">
        <f>+H22/$E$22</f>
        <v>1</v>
      </c>
      <c r="I23" s="25">
        <f>+I22/$E$22</f>
        <v>0</v>
      </c>
      <c r="J23" s="26">
        <f>SUM(H23:I23)</f>
        <v>1</v>
      </c>
      <c r="O23" s="6"/>
    </row>
    <row r="24" spans="2:15" s="7" customFormat="1" ht="13.5" customHeight="1" x14ac:dyDescent="0.2">
      <c r="O24" s="6"/>
    </row>
    <row r="25" spans="2:15" s="7" customFormat="1" ht="27" customHeight="1" x14ac:dyDescent="0.2">
      <c r="B25" s="70" t="s">
        <v>48</v>
      </c>
      <c r="C25" s="70"/>
      <c r="D25" s="70"/>
      <c r="E25" s="70"/>
      <c r="F25" s="70"/>
      <c r="G25" s="70"/>
      <c r="H25" s="27"/>
      <c r="O25" s="6"/>
    </row>
    <row r="26" spans="2:15" s="7" customFormat="1" ht="28.5" customHeight="1" x14ac:dyDescent="0.2">
      <c r="B26" s="28" t="s">
        <v>49</v>
      </c>
      <c r="C26" s="28"/>
      <c r="D26" s="18" t="s">
        <v>50</v>
      </c>
      <c r="E26" s="18" t="s">
        <v>21</v>
      </c>
      <c r="F26" s="18" t="s">
        <v>12</v>
      </c>
      <c r="G26" s="18" t="s">
        <v>51</v>
      </c>
      <c r="O26" s="6"/>
    </row>
    <row r="27" spans="2:15" s="7" customFormat="1" ht="15" customHeight="1" x14ac:dyDescent="0.2">
      <c r="B27" s="29" t="s">
        <v>52</v>
      </c>
      <c r="C27" s="29"/>
      <c r="D27" s="20">
        <v>7</v>
      </c>
      <c r="E27" s="20">
        <v>0</v>
      </c>
      <c r="F27" s="21">
        <f>SUM(D27:E27)</f>
        <v>7</v>
      </c>
      <c r="G27" s="9">
        <f>+F27/$F$38</f>
        <v>0.28000000000000003</v>
      </c>
      <c r="O27" s="6"/>
    </row>
    <row r="28" spans="2:15" s="7" customFormat="1" ht="15" customHeight="1" x14ac:dyDescent="0.2">
      <c r="B28" s="29" t="s">
        <v>53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9">
        <f t="shared" ref="G28:G36" si="5">+F28/$F$38</f>
        <v>0</v>
      </c>
      <c r="O28" s="6"/>
    </row>
    <row r="29" spans="2:15" s="7" customFormat="1" ht="15" customHeight="1" x14ac:dyDescent="0.2">
      <c r="B29" s="29" t="s">
        <v>54</v>
      </c>
      <c r="C29" s="29"/>
      <c r="D29" s="20">
        <v>12</v>
      </c>
      <c r="E29" s="20">
        <v>0</v>
      </c>
      <c r="F29" s="21">
        <f t="shared" si="4"/>
        <v>12</v>
      </c>
      <c r="G29" s="9">
        <f t="shared" si="5"/>
        <v>0.48</v>
      </c>
      <c r="O29" s="6"/>
    </row>
    <row r="30" spans="2:15" s="7" customFormat="1" ht="15" customHeight="1" x14ac:dyDescent="0.2">
      <c r="B30" s="29" t="s">
        <v>55</v>
      </c>
      <c r="C30" s="29"/>
      <c r="D30" s="20">
        <v>5</v>
      </c>
      <c r="E30" s="20">
        <v>0</v>
      </c>
      <c r="F30" s="21">
        <f t="shared" si="4"/>
        <v>5</v>
      </c>
      <c r="G30" s="9">
        <f t="shared" si="5"/>
        <v>0.2</v>
      </c>
      <c r="O30" s="6"/>
    </row>
    <row r="31" spans="2:15" s="7" customFormat="1" ht="15" customHeight="1" x14ac:dyDescent="0.2">
      <c r="B31" s="29" t="s">
        <v>56</v>
      </c>
      <c r="C31" s="29"/>
      <c r="D31" s="20">
        <v>1</v>
      </c>
      <c r="E31" s="20">
        <v>0</v>
      </c>
      <c r="F31" s="21">
        <f t="shared" si="4"/>
        <v>1</v>
      </c>
      <c r="G31" s="9">
        <f t="shared" si="5"/>
        <v>0.04</v>
      </c>
      <c r="O31" s="6"/>
    </row>
    <row r="32" spans="2:15" s="7" customFormat="1" ht="15" customHeight="1" x14ac:dyDescent="0.2">
      <c r="B32" s="29" t="s">
        <v>57</v>
      </c>
      <c r="C32" s="29"/>
      <c r="D32" s="20">
        <v>0</v>
      </c>
      <c r="E32" s="20">
        <v>0</v>
      </c>
      <c r="F32" s="21">
        <f t="shared" si="4"/>
        <v>0</v>
      </c>
      <c r="G32" s="9">
        <f t="shared" si="5"/>
        <v>0</v>
      </c>
      <c r="O32" s="6"/>
    </row>
    <row r="33" spans="2:15" s="7" customFormat="1" ht="15" customHeight="1" x14ac:dyDescent="0.2">
      <c r="B33" s="29" t="s">
        <v>58</v>
      </c>
      <c r="C33" s="29"/>
      <c r="D33" s="20">
        <v>0</v>
      </c>
      <c r="E33" s="20">
        <v>0</v>
      </c>
      <c r="F33" s="21">
        <f t="shared" si="4"/>
        <v>0</v>
      </c>
      <c r="G33" s="9">
        <f t="shared" si="5"/>
        <v>0</v>
      </c>
      <c r="O33" s="6"/>
    </row>
    <row r="34" spans="2:15" s="7" customFormat="1" ht="15" customHeight="1" x14ac:dyDescent="0.2">
      <c r="B34" s="29" t="s">
        <v>59</v>
      </c>
      <c r="C34" s="29"/>
      <c r="D34" s="20">
        <v>0</v>
      </c>
      <c r="E34" s="20">
        <v>0</v>
      </c>
      <c r="F34" s="21">
        <f t="shared" si="4"/>
        <v>0</v>
      </c>
      <c r="G34" s="9">
        <f t="shared" si="5"/>
        <v>0</v>
      </c>
      <c r="O34" s="6"/>
    </row>
    <row r="35" spans="2:15" s="7" customFormat="1" ht="15" customHeight="1" x14ac:dyDescent="0.2">
      <c r="B35" s="29" t="s">
        <v>60</v>
      </c>
      <c r="C35" s="29"/>
      <c r="D35" s="20">
        <v>0</v>
      </c>
      <c r="E35" s="20">
        <v>0</v>
      </c>
      <c r="F35" s="21">
        <f t="shared" si="4"/>
        <v>0</v>
      </c>
      <c r="G35" s="9">
        <f t="shared" si="5"/>
        <v>0</v>
      </c>
      <c r="O35" s="6"/>
    </row>
    <row r="36" spans="2:15" s="7" customFormat="1" ht="15" customHeight="1" x14ac:dyDescent="0.2">
      <c r="B36" s="29" t="s">
        <v>61</v>
      </c>
      <c r="C36" s="29"/>
      <c r="D36" s="20">
        <v>0</v>
      </c>
      <c r="E36" s="20">
        <v>0</v>
      </c>
      <c r="F36" s="21">
        <f t="shared" si="4"/>
        <v>0</v>
      </c>
      <c r="G36" s="9">
        <f t="shared" si="5"/>
        <v>0</v>
      </c>
      <c r="O36" s="6"/>
    </row>
    <row r="37" spans="2:15" s="7" customFormat="1" ht="15" customHeight="1" thickBot="1" x14ac:dyDescent="0.25">
      <c r="B37" s="29" t="s">
        <v>62</v>
      </c>
      <c r="C37" s="29"/>
      <c r="D37" s="20">
        <v>0</v>
      </c>
      <c r="E37" s="20">
        <v>0</v>
      </c>
      <c r="F37" s="21">
        <f>SUM(D37:E37)</f>
        <v>0</v>
      </c>
      <c r="G37" s="9">
        <f>+F37/$F$38</f>
        <v>0</v>
      </c>
      <c r="O37" s="6"/>
    </row>
    <row r="38" spans="2:15" s="7" customFormat="1" ht="15" customHeight="1" x14ac:dyDescent="0.2">
      <c r="B38" s="75" t="s">
        <v>12</v>
      </c>
      <c r="C38" s="75"/>
      <c r="D38" s="23">
        <f>SUM(D27:D37)</f>
        <v>25</v>
      </c>
      <c r="E38" s="23">
        <f t="shared" ref="E38:F38" si="6">SUM(E27:E37)</f>
        <v>0</v>
      </c>
      <c r="F38" s="23">
        <f t="shared" si="6"/>
        <v>25</v>
      </c>
      <c r="G38" s="30">
        <f>SUM(G27:G37)</f>
        <v>1</v>
      </c>
      <c r="O38" s="6"/>
    </row>
    <row r="39" spans="2:15" s="7" customFormat="1" ht="16.5" customHeight="1" x14ac:dyDescent="0.2">
      <c r="O39" s="6"/>
    </row>
    <row r="40" spans="2:15" s="7" customFormat="1" ht="18" customHeight="1" x14ac:dyDescent="0.2">
      <c r="B40" s="31" t="s">
        <v>63</v>
      </c>
      <c r="C40" s="32"/>
      <c r="D40" s="33"/>
      <c r="E40" s="33"/>
      <c r="F40" s="4"/>
      <c r="G40" s="32"/>
      <c r="H40" s="32"/>
      <c r="I40" s="32"/>
      <c r="O40" s="6"/>
    </row>
    <row r="41" spans="2:15" s="7" customFormat="1" ht="28.5" customHeight="1" x14ac:dyDescent="0.2">
      <c r="B41" s="34" t="s">
        <v>23</v>
      </c>
      <c r="C41" s="18" t="s">
        <v>40</v>
      </c>
      <c r="D41" s="18" t="s">
        <v>36</v>
      </c>
      <c r="E41" s="18" t="s">
        <v>37</v>
      </c>
      <c r="F41" s="18" t="s">
        <v>38</v>
      </c>
      <c r="G41" s="18" t="s">
        <v>39</v>
      </c>
      <c r="H41" s="18" t="s">
        <v>22</v>
      </c>
      <c r="I41" s="18" t="s">
        <v>12</v>
      </c>
      <c r="O41" s="6"/>
    </row>
    <row r="42" spans="2:15" s="7" customFormat="1" ht="15" customHeight="1" x14ac:dyDescent="0.2">
      <c r="B42" s="19" t="s">
        <v>0</v>
      </c>
      <c r="C42" s="20">
        <v>0</v>
      </c>
      <c r="D42" s="20">
        <v>0</v>
      </c>
      <c r="E42" s="20">
        <v>0</v>
      </c>
      <c r="F42" s="20">
        <v>0</v>
      </c>
      <c r="G42" s="20">
        <v>2</v>
      </c>
      <c r="H42" s="20">
        <v>1</v>
      </c>
      <c r="I42" s="21">
        <f>SUM(C42:H42)</f>
        <v>3</v>
      </c>
      <c r="O42" s="6"/>
    </row>
    <row r="43" spans="2:15" s="7" customFormat="1" ht="15" customHeight="1" x14ac:dyDescent="0.2">
      <c r="B43" s="19" t="s">
        <v>1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6"/>
    </row>
    <row r="44" spans="2:15" s="7" customFormat="1" ht="15" customHeight="1" x14ac:dyDescent="0.2">
      <c r="B44" s="19" t="s">
        <v>2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52" si="7">SUM(C44:H44)</f>
        <v>0</v>
      </c>
      <c r="O44" s="6"/>
    </row>
    <row r="45" spans="2:15" s="7" customFormat="1" ht="15" customHeight="1" x14ac:dyDescent="0.2">
      <c r="B45" s="19" t="s">
        <v>3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6"/>
    </row>
    <row r="46" spans="2:15" s="7" customFormat="1" ht="15" customHeight="1" x14ac:dyDescent="0.2">
      <c r="B46" s="19" t="s">
        <v>4</v>
      </c>
      <c r="C46" s="20">
        <v>0</v>
      </c>
      <c r="D46" s="20">
        <v>0</v>
      </c>
      <c r="E46" s="20">
        <v>0</v>
      </c>
      <c r="F46" s="20">
        <v>0</v>
      </c>
      <c r="G46" s="20">
        <v>3</v>
      </c>
      <c r="H46" s="20">
        <v>0</v>
      </c>
      <c r="I46" s="21">
        <f t="shared" si="7"/>
        <v>3</v>
      </c>
      <c r="O46" s="6"/>
    </row>
    <row r="47" spans="2:15" s="7" customFormat="1" ht="15" customHeight="1" x14ac:dyDescent="0.2">
      <c r="B47" s="19" t="s">
        <v>5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7"/>
        <v>0</v>
      </c>
      <c r="O47" s="6"/>
    </row>
    <row r="48" spans="2:15" s="7" customFormat="1" ht="15" customHeight="1" x14ac:dyDescent="0.2">
      <c r="B48" s="19" t="s">
        <v>6</v>
      </c>
      <c r="C48" s="20">
        <v>0</v>
      </c>
      <c r="D48" s="20">
        <v>0</v>
      </c>
      <c r="E48" s="20">
        <v>0</v>
      </c>
      <c r="F48" s="20">
        <v>0</v>
      </c>
      <c r="G48" s="20">
        <v>1</v>
      </c>
      <c r="H48" s="20">
        <v>0</v>
      </c>
      <c r="I48" s="21">
        <f t="shared" si="7"/>
        <v>1</v>
      </c>
      <c r="O48" s="6"/>
    </row>
    <row r="49" spans="2:15" s="7" customFormat="1" ht="15" customHeight="1" x14ac:dyDescent="0.2">
      <c r="B49" s="19" t="s">
        <v>7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7"/>
        <v>0</v>
      </c>
      <c r="O49" s="6"/>
    </row>
    <row r="50" spans="2:15" s="7" customFormat="1" ht="15" customHeight="1" x14ac:dyDescent="0.2">
      <c r="B50" s="19" t="s">
        <v>19</v>
      </c>
      <c r="C50" s="20">
        <v>0</v>
      </c>
      <c r="D50" s="20">
        <v>0</v>
      </c>
      <c r="E50" s="20">
        <v>0</v>
      </c>
      <c r="F50" s="20">
        <v>0</v>
      </c>
      <c r="G50" s="20">
        <v>1</v>
      </c>
      <c r="H50" s="20">
        <v>1</v>
      </c>
      <c r="I50" s="21">
        <f t="shared" si="7"/>
        <v>2</v>
      </c>
      <c r="O50" s="6"/>
    </row>
    <row r="51" spans="2:15" s="7" customFormat="1" ht="15" customHeight="1" x14ac:dyDescent="0.2">
      <c r="B51" s="19" t="s">
        <v>9</v>
      </c>
      <c r="C51" s="20">
        <v>0</v>
      </c>
      <c r="D51" s="20">
        <v>0</v>
      </c>
      <c r="E51" s="20">
        <v>0</v>
      </c>
      <c r="F51" s="20">
        <v>0</v>
      </c>
      <c r="G51" s="20">
        <v>6</v>
      </c>
      <c r="H51" s="20">
        <v>2</v>
      </c>
      <c r="I51" s="21">
        <f t="shared" si="7"/>
        <v>8</v>
      </c>
      <c r="O51" s="6"/>
    </row>
    <row r="52" spans="2:15" s="7" customFormat="1" ht="15" customHeight="1" thickBot="1" x14ac:dyDescent="0.25">
      <c r="B52" s="19" t="s">
        <v>10</v>
      </c>
      <c r="C52" s="20">
        <v>0</v>
      </c>
      <c r="D52" s="20">
        <v>0</v>
      </c>
      <c r="E52" s="20">
        <v>0</v>
      </c>
      <c r="F52" s="20">
        <v>0</v>
      </c>
      <c r="G52" s="20">
        <v>6</v>
      </c>
      <c r="H52" s="20">
        <v>0</v>
      </c>
      <c r="I52" s="21">
        <f t="shared" si="7"/>
        <v>6</v>
      </c>
      <c r="O52" s="6"/>
    </row>
    <row r="53" spans="2:15" s="7" customFormat="1" ht="15" hidden="1" customHeight="1" thickBot="1" x14ac:dyDescent="0.25">
      <c r="B53" s="19" t="s">
        <v>11</v>
      </c>
      <c r="C53" s="20"/>
      <c r="D53" s="20"/>
      <c r="E53" s="20"/>
      <c r="F53" s="20"/>
      <c r="G53" s="20"/>
      <c r="H53" s="20"/>
      <c r="I53" s="21"/>
      <c r="O53" s="6"/>
    </row>
    <row r="54" spans="2:15" s="7" customFormat="1" ht="15" customHeight="1" x14ac:dyDescent="0.2">
      <c r="B54" s="35" t="s">
        <v>12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21</v>
      </c>
      <c r="H54" s="23">
        <f t="shared" si="8"/>
        <v>4</v>
      </c>
      <c r="I54" s="23">
        <f t="shared" si="8"/>
        <v>25</v>
      </c>
      <c r="O54" s="6"/>
    </row>
    <row r="55" spans="2:15" s="7" customFormat="1" ht="15" customHeight="1" x14ac:dyDescent="0.2">
      <c r="B55" s="36" t="s">
        <v>24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0.84</v>
      </c>
      <c r="H55" s="25">
        <f t="shared" si="9"/>
        <v>0.16</v>
      </c>
      <c r="I55" s="26">
        <f>SUM(C55:H55)</f>
        <v>1</v>
      </c>
      <c r="O55" s="6"/>
    </row>
    <row r="56" spans="2:15" s="7" customFormat="1" ht="12" customHeight="1" x14ac:dyDescent="0.2">
      <c r="O56" s="6"/>
    </row>
    <row r="57" spans="2:15" s="7" customFormat="1" ht="39.75" customHeight="1" x14ac:dyDescent="0.2">
      <c r="B57" s="70" t="s">
        <v>64</v>
      </c>
      <c r="C57" s="70"/>
      <c r="D57" s="70"/>
      <c r="E57" s="70"/>
      <c r="K57" s="70" t="s">
        <v>65</v>
      </c>
      <c r="L57" s="70"/>
      <c r="M57" s="70"/>
      <c r="N57" s="70"/>
      <c r="O57" s="6"/>
    </row>
    <row r="58" spans="2:15" s="7" customFormat="1" ht="25.5" customHeight="1" x14ac:dyDescent="0.2">
      <c r="B58" s="37" t="s">
        <v>66</v>
      </c>
      <c r="C58" s="37"/>
      <c r="D58" s="38" t="s">
        <v>12</v>
      </c>
      <c r="E58" s="39" t="s">
        <v>51</v>
      </c>
      <c r="K58" s="71" t="s">
        <v>67</v>
      </c>
      <c r="L58" s="71"/>
      <c r="M58" s="38" t="s">
        <v>12</v>
      </c>
      <c r="N58" s="39" t="s">
        <v>51</v>
      </c>
      <c r="O58" s="40"/>
    </row>
    <row r="59" spans="2:15" s="7" customFormat="1" ht="15" customHeight="1" x14ac:dyDescent="0.2">
      <c r="B59" s="72" t="s">
        <v>16</v>
      </c>
      <c r="C59" s="72"/>
      <c r="D59" s="41">
        <v>1</v>
      </c>
      <c r="E59" s="42">
        <f>+D59/$D$62</f>
        <v>0.04</v>
      </c>
      <c r="K59" s="43" t="s">
        <v>68</v>
      </c>
      <c r="L59" s="44"/>
      <c r="M59" s="45">
        <v>24</v>
      </c>
      <c r="N59" s="46">
        <f>M59/$M$66</f>
        <v>0.96</v>
      </c>
      <c r="O59" s="47"/>
    </row>
    <row r="60" spans="2:15" s="7" customFormat="1" ht="15" customHeight="1" x14ac:dyDescent="0.2">
      <c r="B60" s="72" t="s">
        <v>15</v>
      </c>
      <c r="C60" s="72"/>
      <c r="D60" s="41">
        <v>24</v>
      </c>
      <c r="E60" s="42">
        <f>+D60/$D$62</f>
        <v>0.96</v>
      </c>
      <c r="K60" s="43" t="s">
        <v>69</v>
      </c>
      <c r="L60" s="44"/>
      <c r="M60" s="45">
        <v>0</v>
      </c>
      <c r="N60" s="46">
        <f t="shared" ref="N60:N64" si="10">M60/$M$66</f>
        <v>0</v>
      </c>
      <c r="O60" s="10"/>
    </row>
    <row r="61" spans="2:15" s="7" customFormat="1" ht="15" customHeight="1" thickBot="1" x14ac:dyDescent="0.25">
      <c r="B61" s="72" t="s">
        <v>17</v>
      </c>
      <c r="C61" s="72"/>
      <c r="D61" s="41">
        <v>0</v>
      </c>
      <c r="E61" s="42">
        <f>+D61/$D$62</f>
        <v>0</v>
      </c>
      <c r="K61" s="43" t="s">
        <v>70</v>
      </c>
      <c r="L61" s="44"/>
      <c r="M61" s="45">
        <v>0</v>
      </c>
      <c r="N61" s="46">
        <f t="shared" si="10"/>
        <v>0</v>
      </c>
      <c r="O61" s="10"/>
    </row>
    <row r="62" spans="2:15" s="7" customFormat="1" ht="15" customHeight="1" x14ac:dyDescent="0.2">
      <c r="B62" s="73" t="s">
        <v>12</v>
      </c>
      <c r="C62" s="73"/>
      <c r="D62" s="48">
        <f>SUM(D59:D61)</f>
        <v>25</v>
      </c>
      <c r="E62" s="49">
        <f>SUM(E59:E61)</f>
        <v>1</v>
      </c>
      <c r="K62" s="43" t="s">
        <v>71</v>
      </c>
      <c r="L62" s="44"/>
      <c r="M62" s="45">
        <v>0</v>
      </c>
      <c r="N62" s="46">
        <f t="shared" si="10"/>
        <v>0</v>
      </c>
      <c r="O62" s="10"/>
    </row>
    <row r="63" spans="2:15" s="7" customFormat="1" ht="15" customHeight="1" x14ac:dyDescent="0.2">
      <c r="K63" s="43" t="s">
        <v>13</v>
      </c>
      <c r="L63" s="44"/>
      <c r="M63" s="45">
        <v>0</v>
      </c>
      <c r="N63" s="46">
        <f t="shared" si="10"/>
        <v>0</v>
      </c>
      <c r="O63" s="10"/>
    </row>
    <row r="64" spans="2:15" s="7" customFormat="1" ht="15" customHeight="1" x14ac:dyDescent="0.2">
      <c r="K64" s="43" t="s">
        <v>72</v>
      </c>
      <c r="L64" s="44"/>
      <c r="M64" s="45">
        <v>1</v>
      </c>
      <c r="N64" s="46">
        <f t="shared" si="10"/>
        <v>0.04</v>
      </c>
      <c r="O64" s="10"/>
    </row>
    <row r="65" spans="2:15" s="7" customFormat="1" ht="15" customHeight="1" thickBot="1" x14ac:dyDescent="0.25">
      <c r="K65" s="43" t="s">
        <v>17</v>
      </c>
      <c r="L65" s="44"/>
      <c r="M65" s="45">
        <v>0</v>
      </c>
      <c r="N65" s="46">
        <f>+M65/$M$66</f>
        <v>0</v>
      </c>
      <c r="O65" s="10"/>
    </row>
    <row r="66" spans="2:15" s="7" customFormat="1" ht="15" customHeight="1" x14ac:dyDescent="0.2">
      <c r="K66" s="50" t="s">
        <v>12</v>
      </c>
      <c r="L66" s="50"/>
      <c r="M66" s="48">
        <f>SUM(M59:M65)</f>
        <v>25</v>
      </c>
      <c r="N66" s="51">
        <f>SUM(N59:N65)</f>
        <v>1</v>
      </c>
      <c r="O66" s="10"/>
    </row>
    <row r="67" spans="2:15" s="7" customFormat="1" ht="12.75" x14ac:dyDescent="0.2">
      <c r="O67" s="6"/>
    </row>
    <row r="68" spans="2:15" s="52" customFormat="1" ht="4.5" customHeight="1" x14ac:dyDescent="0.2">
      <c r="O68" s="53"/>
    </row>
    <row r="69" spans="2:15" s="7" customFormat="1" ht="21" customHeight="1" x14ac:dyDescent="0.2">
      <c r="B69" s="54" t="s">
        <v>73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7" customFormat="1" ht="5.25" customHeight="1" x14ac:dyDescent="0.2">
      <c r="O70" s="6"/>
    </row>
    <row r="71" spans="2:15" s="7" customFormat="1" ht="27.75" customHeight="1" x14ac:dyDescent="0.2">
      <c r="B71" s="70" t="s">
        <v>74</v>
      </c>
      <c r="C71" s="70"/>
      <c r="D71" s="70"/>
      <c r="E71" s="70"/>
      <c r="F71" s="70"/>
      <c r="O71" s="6"/>
    </row>
    <row r="72" spans="2:15" s="7" customFormat="1" ht="18.75" customHeight="1" x14ac:dyDescent="0.2">
      <c r="B72" s="18" t="s">
        <v>18</v>
      </c>
      <c r="C72" s="18" t="s">
        <v>26</v>
      </c>
      <c r="D72" s="18" t="s">
        <v>27</v>
      </c>
      <c r="E72" s="18" t="s">
        <v>28</v>
      </c>
      <c r="F72" s="18" t="s">
        <v>12</v>
      </c>
      <c r="O72" s="6"/>
    </row>
    <row r="73" spans="2:15" s="7" customFormat="1" ht="15" customHeight="1" x14ac:dyDescent="0.2">
      <c r="B73" s="19" t="s">
        <v>0</v>
      </c>
      <c r="C73" s="20">
        <v>3</v>
      </c>
      <c r="D73" s="20">
        <v>10</v>
      </c>
      <c r="E73" s="20">
        <v>8</v>
      </c>
      <c r="F73" s="21">
        <f>SUM(C73:E73)</f>
        <v>21</v>
      </c>
      <c r="O73" s="6"/>
    </row>
    <row r="74" spans="2:15" s="7" customFormat="1" ht="15" customHeight="1" x14ac:dyDescent="0.2">
      <c r="B74" s="19" t="s">
        <v>1</v>
      </c>
      <c r="C74" s="20">
        <v>0</v>
      </c>
      <c r="D74" s="20">
        <v>2</v>
      </c>
      <c r="E74" s="20">
        <v>8</v>
      </c>
      <c r="F74" s="21">
        <f>SUM(C74:E74)</f>
        <v>10</v>
      </c>
      <c r="O74" s="6"/>
    </row>
    <row r="75" spans="2:15" s="7" customFormat="1" ht="15" customHeight="1" x14ac:dyDescent="0.2">
      <c r="B75" s="19" t="s">
        <v>2</v>
      </c>
      <c r="C75" s="20">
        <v>0</v>
      </c>
      <c r="D75" s="20">
        <v>0</v>
      </c>
      <c r="E75" s="20">
        <v>1</v>
      </c>
      <c r="F75" s="21">
        <f t="shared" ref="F75:F83" si="11">SUM(C75:E75)</f>
        <v>1</v>
      </c>
      <c r="O75" s="6"/>
    </row>
    <row r="76" spans="2:15" s="7" customFormat="1" ht="15" customHeight="1" x14ac:dyDescent="0.2">
      <c r="B76" s="19" t="s">
        <v>3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6"/>
    </row>
    <row r="77" spans="2:15" s="7" customFormat="1" ht="15" customHeight="1" x14ac:dyDescent="0.2">
      <c r="B77" s="19" t="s">
        <v>4</v>
      </c>
      <c r="C77" s="20">
        <v>3</v>
      </c>
      <c r="D77" s="20">
        <v>17</v>
      </c>
      <c r="E77" s="20">
        <v>18</v>
      </c>
      <c r="F77" s="21">
        <f t="shared" si="11"/>
        <v>38</v>
      </c>
      <c r="O77" s="6"/>
    </row>
    <row r="78" spans="2:15" s="7" customFormat="1" ht="15" customHeight="1" x14ac:dyDescent="0.2">
      <c r="B78" s="19" t="s">
        <v>5</v>
      </c>
      <c r="C78" s="20">
        <v>0</v>
      </c>
      <c r="D78" s="20">
        <v>0</v>
      </c>
      <c r="E78" s="20">
        <v>2</v>
      </c>
      <c r="F78" s="21">
        <f t="shared" si="11"/>
        <v>2</v>
      </c>
      <c r="O78" s="6"/>
    </row>
    <row r="79" spans="2:15" s="7" customFormat="1" ht="15" customHeight="1" x14ac:dyDescent="0.2">
      <c r="B79" s="19" t="s">
        <v>6</v>
      </c>
      <c r="C79" s="20">
        <v>1</v>
      </c>
      <c r="D79" s="20">
        <v>1</v>
      </c>
      <c r="E79" s="20">
        <v>6</v>
      </c>
      <c r="F79" s="21">
        <f t="shared" si="11"/>
        <v>8</v>
      </c>
      <c r="O79" s="6"/>
    </row>
    <row r="80" spans="2:15" s="7" customFormat="1" ht="15" customHeight="1" x14ac:dyDescent="0.2">
      <c r="B80" s="19" t="s">
        <v>7</v>
      </c>
      <c r="C80" s="20">
        <v>0</v>
      </c>
      <c r="D80" s="20">
        <v>0</v>
      </c>
      <c r="E80" s="20">
        <v>0</v>
      </c>
      <c r="F80" s="21">
        <f t="shared" si="11"/>
        <v>0</v>
      </c>
      <c r="O80" s="6"/>
    </row>
    <row r="81" spans="2:15" s="7" customFormat="1" ht="15" customHeight="1" x14ac:dyDescent="0.2">
      <c r="B81" s="19" t="s">
        <v>8</v>
      </c>
      <c r="C81" s="20">
        <v>2</v>
      </c>
      <c r="D81" s="20">
        <v>6</v>
      </c>
      <c r="E81" s="20">
        <v>7</v>
      </c>
      <c r="F81" s="21">
        <f t="shared" si="11"/>
        <v>15</v>
      </c>
      <c r="O81" s="6"/>
    </row>
    <row r="82" spans="2:15" s="7" customFormat="1" ht="15" customHeight="1" x14ac:dyDescent="0.2">
      <c r="B82" s="19" t="s">
        <v>9</v>
      </c>
      <c r="C82" s="20">
        <v>8</v>
      </c>
      <c r="D82" s="20">
        <v>26</v>
      </c>
      <c r="E82" s="20">
        <v>22</v>
      </c>
      <c r="F82" s="21">
        <f t="shared" si="11"/>
        <v>56</v>
      </c>
      <c r="O82" s="6"/>
    </row>
    <row r="83" spans="2:15" s="7" customFormat="1" ht="15" customHeight="1" thickBot="1" x14ac:dyDescent="0.25">
      <c r="B83" s="19" t="s">
        <v>10</v>
      </c>
      <c r="C83" s="20">
        <v>6</v>
      </c>
      <c r="D83" s="20">
        <v>1</v>
      </c>
      <c r="E83" s="20">
        <v>23</v>
      </c>
      <c r="F83" s="21">
        <f t="shared" si="11"/>
        <v>30</v>
      </c>
      <c r="O83" s="6"/>
    </row>
    <row r="84" spans="2:15" s="7" customFormat="1" ht="15" hidden="1" customHeight="1" thickBot="1" x14ac:dyDescent="0.25">
      <c r="B84" s="19" t="s">
        <v>11</v>
      </c>
      <c r="C84" s="20"/>
      <c r="D84" s="20"/>
      <c r="E84" s="20"/>
      <c r="F84" s="21"/>
      <c r="O84" s="6"/>
    </row>
    <row r="85" spans="2:15" s="7" customFormat="1" ht="15" customHeight="1" x14ac:dyDescent="0.2">
      <c r="B85" s="22" t="s">
        <v>12</v>
      </c>
      <c r="C85" s="23">
        <f>SUM(C73:C84)</f>
        <v>25</v>
      </c>
      <c r="D85" s="23">
        <f t="shared" ref="D85:F85" si="12">SUM(D73:D84)</f>
        <v>68</v>
      </c>
      <c r="E85" s="23">
        <f t="shared" si="12"/>
        <v>100</v>
      </c>
      <c r="F85" s="23">
        <f t="shared" si="12"/>
        <v>193</v>
      </c>
      <c r="O85" s="6"/>
    </row>
    <row r="86" spans="2:15" s="7" customFormat="1" ht="15" customHeight="1" x14ac:dyDescent="0.2">
      <c r="B86" s="24" t="s">
        <v>24</v>
      </c>
      <c r="C86" s="26">
        <f>+C85/$F$85</f>
        <v>0.12953367875647667</v>
      </c>
      <c r="D86" s="26">
        <f t="shared" ref="D86:E86" si="13">+D85/$F$85</f>
        <v>0.35233160621761656</v>
      </c>
      <c r="E86" s="26">
        <f t="shared" si="13"/>
        <v>0.51813471502590669</v>
      </c>
      <c r="F86" s="26">
        <f>SUM(C86:E86)</f>
        <v>0.99999999999999989</v>
      </c>
      <c r="O86" s="6"/>
    </row>
    <row r="87" spans="2:15" s="7" customFormat="1" ht="12.75" x14ac:dyDescent="0.2">
      <c r="H87" s="57"/>
      <c r="O87" s="6"/>
    </row>
    <row r="88" spans="2:15" s="7" customFormat="1" ht="28.5" customHeight="1" x14ac:dyDescent="0.2">
      <c r="B88" s="70" t="s">
        <v>75</v>
      </c>
      <c r="C88" s="70"/>
      <c r="D88" s="70"/>
      <c r="E88" s="70"/>
      <c r="F88" s="70"/>
      <c r="G88" s="70"/>
      <c r="H88" s="70"/>
      <c r="O88" s="6"/>
    </row>
    <row r="89" spans="2:15" s="7" customFormat="1" ht="26.25" customHeight="1" x14ac:dyDescent="0.2">
      <c r="B89" s="74" t="s">
        <v>76</v>
      </c>
      <c r="C89" s="74"/>
      <c r="D89" s="18" t="s">
        <v>26</v>
      </c>
      <c r="E89" s="18" t="s">
        <v>27</v>
      </c>
      <c r="F89" s="18" t="s">
        <v>28</v>
      </c>
      <c r="G89" s="18" t="s">
        <v>12</v>
      </c>
      <c r="O89" s="6"/>
    </row>
    <row r="90" spans="2:15" s="7" customFormat="1" ht="15" customHeight="1" x14ac:dyDescent="0.2">
      <c r="B90" s="19" t="s">
        <v>29</v>
      </c>
      <c r="C90" s="58"/>
      <c r="D90" s="20">
        <v>25</v>
      </c>
      <c r="E90" s="20">
        <v>0</v>
      </c>
      <c r="F90" s="20">
        <v>0</v>
      </c>
      <c r="G90" s="21">
        <f>SUM(D90:F90)</f>
        <v>25</v>
      </c>
      <c r="O90" s="6"/>
    </row>
    <row r="91" spans="2:15" s="7" customFormat="1" ht="15" customHeight="1" x14ac:dyDescent="0.2">
      <c r="B91" s="19" t="s">
        <v>30</v>
      </c>
      <c r="C91" s="58"/>
      <c r="D91" s="20">
        <v>0</v>
      </c>
      <c r="E91" s="20">
        <v>19</v>
      </c>
      <c r="F91" s="20">
        <v>5</v>
      </c>
      <c r="G91" s="21">
        <f t="shared" ref="G91:G101" si="14">SUM(D91:F91)</f>
        <v>24</v>
      </c>
      <c r="O91" s="6"/>
    </row>
    <row r="92" spans="2:15" s="7" customFormat="1" ht="15" customHeight="1" x14ac:dyDescent="0.2">
      <c r="B92" s="19" t="s">
        <v>31</v>
      </c>
      <c r="C92" s="58"/>
      <c r="D92" s="20">
        <v>0</v>
      </c>
      <c r="E92" s="20">
        <v>11</v>
      </c>
      <c r="F92" s="20">
        <v>0</v>
      </c>
      <c r="G92" s="21">
        <f t="shared" si="14"/>
        <v>11</v>
      </c>
      <c r="O92" s="6"/>
    </row>
    <row r="93" spans="2:15" s="7" customFormat="1" ht="15" customHeight="1" x14ac:dyDescent="0.2">
      <c r="B93" s="19" t="s">
        <v>32</v>
      </c>
      <c r="C93" s="58"/>
      <c r="D93" s="20">
        <v>0</v>
      </c>
      <c r="E93" s="20">
        <v>8</v>
      </c>
      <c r="F93" s="20">
        <v>46</v>
      </c>
      <c r="G93" s="21">
        <f t="shared" si="14"/>
        <v>54</v>
      </c>
      <c r="O93" s="6"/>
    </row>
    <row r="94" spans="2:15" s="7" customFormat="1" ht="15" customHeight="1" x14ac:dyDescent="0.2">
      <c r="B94" s="19" t="s">
        <v>77</v>
      </c>
      <c r="C94" s="58"/>
      <c r="D94" s="20">
        <v>0</v>
      </c>
      <c r="E94" s="20">
        <v>13</v>
      </c>
      <c r="F94" s="20">
        <v>0</v>
      </c>
      <c r="G94" s="21">
        <f t="shared" si="14"/>
        <v>13</v>
      </c>
      <c r="O94" s="6"/>
    </row>
    <row r="95" spans="2:15" s="7" customFormat="1" ht="15" customHeight="1" x14ac:dyDescent="0.2">
      <c r="B95" s="19" t="s">
        <v>34</v>
      </c>
      <c r="C95" s="58"/>
      <c r="D95" s="20">
        <v>0</v>
      </c>
      <c r="E95" s="20">
        <v>0</v>
      </c>
      <c r="F95" s="20">
        <v>0</v>
      </c>
      <c r="G95" s="21">
        <f t="shared" si="14"/>
        <v>0</v>
      </c>
      <c r="O95" s="6"/>
    </row>
    <row r="96" spans="2:15" s="7" customFormat="1" ht="15" customHeight="1" x14ac:dyDescent="0.2">
      <c r="B96" s="19" t="s">
        <v>78</v>
      </c>
      <c r="C96" s="58"/>
      <c r="D96" s="20">
        <v>0</v>
      </c>
      <c r="E96" s="20">
        <v>1</v>
      </c>
      <c r="F96" s="20">
        <v>19</v>
      </c>
      <c r="G96" s="21">
        <f t="shared" si="14"/>
        <v>20</v>
      </c>
      <c r="O96" s="6"/>
    </row>
    <row r="97" spans="2:15" s="7" customFormat="1" ht="15" customHeight="1" x14ac:dyDescent="0.2">
      <c r="B97" s="19" t="s">
        <v>79</v>
      </c>
      <c r="C97" s="58"/>
      <c r="D97" s="20">
        <v>0</v>
      </c>
      <c r="E97" s="20">
        <v>0</v>
      </c>
      <c r="F97" s="20">
        <v>1</v>
      </c>
      <c r="G97" s="21">
        <f t="shared" si="14"/>
        <v>1</v>
      </c>
      <c r="O97" s="6"/>
    </row>
    <row r="98" spans="2:15" s="7" customFormat="1" ht="15" customHeight="1" x14ac:dyDescent="0.2">
      <c r="B98" s="19" t="s">
        <v>80</v>
      </c>
      <c r="C98" s="58"/>
      <c r="D98" s="20">
        <v>0</v>
      </c>
      <c r="E98" s="20">
        <v>0</v>
      </c>
      <c r="F98" s="20">
        <v>1</v>
      </c>
      <c r="G98" s="21">
        <f t="shared" si="14"/>
        <v>1</v>
      </c>
      <c r="O98" s="6"/>
    </row>
    <row r="99" spans="2:15" s="7" customFormat="1" ht="15" customHeight="1" x14ac:dyDescent="0.2">
      <c r="B99" s="19" t="s">
        <v>33</v>
      </c>
      <c r="C99" s="58"/>
      <c r="D99" s="20">
        <v>0</v>
      </c>
      <c r="E99" s="20">
        <v>0</v>
      </c>
      <c r="F99" s="20">
        <v>15</v>
      </c>
      <c r="G99" s="21">
        <f t="shared" si="14"/>
        <v>15</v>
      </c>
      <c r="O99" s="6"/>
    </row>
    <row r="100" spans="2:15" s="7" customFormat="1" ht="15" customHeight="1" x14ac:dyDescent="0.2">
      <c r="B100" s="19" t="s">
        <v>35</v>
      </c>
      <c r="C100" s="58"/>
      <c r="D100" s="20">
        <v>0</v>
      </c>
      <c r="E100" s="20">
        <v>0</v>
      </c>
      <c r="F100" s="20">
        <v>1</v>
      </c>
      <c r="G100" s="21">
        <f t="shared" si="14"/>
        <v>1</v>
      </c>
      <c r="O100" s="6"/>
    </row>
    <row r="101" spans="2:15" s="7" customFormat="1" ht="15" customHeight="1" x14ac:dyDescent="0.2">
      <c r="B101" s="19" t="s">
        <v>81</v>
      </c>
      <c r="C101" s="58"/>
      <c r="D101" s="20">
        <v>0</v>
      </c>
      <c r="E101" s="20">
        <v>0</v>
      </c>
      <c r="F101" s="20">
        <v>0</v>
      </c>
      <c r="G101" s="21">
        <f t="shared" si="14"/>
        <v>0</v>
      </c>
      <c r="O101" s="6"/>
    </row>
    <row r="102" spans="2:15" s="7" customFormat="1" ht="15" customHeight="1" thickBot="1" x14ac:dyDescent="0.25">
      <c r="B102" s="19" t="s">
        <v>14</v>
      </c>
      <c r="C102" s="58"/>
      <c r="D102" s="20">
        <v>0</v>
      </c>
      <c r="E102" s="20">
        <v>16</v>
      </c>
      <c r="F102" s="20">
        <v>12</v>
      </c>
      <c r="G102" s="21">
        <f>SUM(D102:F102)</f>
        <v>28</v>
      </c>
      <c r="O102" s="6"/>
    </row>
    <row r="103" spans="2:15" s="7" customFormat="1" ht="15" customHeight="1" x14ac:dyDescent="0.2">
      <c r="B103" s="75" t="s">
        <v>12</v>
      </c>
      <c r="C103" s="75"/>
      <c r="D103" s="23">
        <f>SUM(D90:D102)</f>
        <v>25</v>
      </c>
      <c r="E103" s="23">
        <f t="shared" ref="E103:G103" si="15">SUM(E90:E102)</f>
        <v>68</v>
      </c>
      <c r="F103" s="23">
        <f t="shared" si="15"/>
        <v>100</v>
      </c>
      <c r="G103" s="23">
        <f t="shared" si="15"/>
        <v>193</v>
      </c>
      <c r="O103" s="6"/>
    </row>
    <row r="104" spans="2:15" s="7" customFormat="1" ht="15" customHeight="1" x14ac:dyDescent="0.2">
      <c r="B104" s="24" t="s">
        <v>24</v>
      </c>
      <c r="C104" s="24"/>
      <c r="D104" s="26">
        <f>+D103/$G$103</f>
        <v>0.12953367875647667</v>
      </c>
      <c r="E104" s="26">
        <f t="shared" ref="E104:F104" si="16">+E103/$G$103</f>
        <v>0.35233160621761656</v>
      </c>
      <c r="F104" s="26">
        <f t="shared" si="16"/>
        <v>0.51813471502590669</v>
      </c>
      <c r="G104" s="26">
        <f>SUM(D104:F104)</f>
        <v>0.99999999999999989</v>
      </c>
      <c r="O104" s="6"/>
    </row>
    <row r="105" spans="2:15" s="7" customFormat="1" ht="21.75" customHeight="1" x14ac:dyDescent="0.2">
      <c r="O105" s="6"/>
    </row>
    <row r="106" spans="2:15" s="7" customFormat="1" ht="21" customHeight="1" x14ac:dyDescent="0.2">
      <c r="B106" s="59" t="s">
        <v>82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7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7" customFormat="1" ht="17.25" customHeight="1" x14ac:dyDescent="0.2">
      <c r="B108" s="70" t="s">
        <v>83</v>
      </c>
      <c r="C108" s="70"/>
      <c r="D108" s="70"/>
      <c r="E108" s="70"/>
      <c r="F108" s="70"/>
      <c r="G108" s="70"/>
      <c r="H108" s="70"/>
      <c r="O108" s="6"/>
    </row>
    <row r="109" spans="2:15" s="7" customFormat="1" ht="15" customHeight="1" x14ac:dyDescent="0.2">
      <c r="B109" s="64" t="s">
        <v>18</v>
      </c>
      <c r="C109" s="65">
        <v>2018</v>
      </c>
      <c r="D109" s="65">
        <v>2019</v>
      </c>
      <c r="E109" s="65" t="s">
        <v>25</v>
      </c>
      <c r="O109" s="6"/>
    </row>
    <row r="110" spans="2:15" s="7" customFormat="1" ht="15" customHeight="1" x14ac:dyDescent="0.2">
      <c r="B110" s="19" t="s">
        <v>84</v>
      </c>
      <c r="C110" s="20">
        <v>4</v>
      </c>
      <c r="D110" s="20">
        <v>3</v>
      </c>
      <c r="E110" s="66">
        <f>D110/C110-1</f>
        <v>-0.25</v>
      </c>
      <c r="O110" s="6"/>
    </row>
    <row r="111" spans="2:15" s="7" customFormat="1" ht="15" customHeight="1" x14ac:dyDescent="0.2">
      <c r="B111" s="19" t="s">
        <v>85</v>
      </c>
      <c r="C111" s="20">
        <v>36</v>
      </c>
      <c r="D111" s="20">
        <v>0</v>
      </c>
      <c r="E111" s="66">
        <f>D111/C111-1</f>
        <v>-1</v>
      </c>
      <c r="O111" s="6"/>
    </row>
    <row r="112" spans="2:15" s="7" customFormat="1" ht="15" customHeight="1" x14ac:dyDescent="0.2">
      <c r="B112" s="19" t="s">
        <v>86</v>
      </c>
      <c r="C112" s="20">
        <v>20</v>
      </c>
      <c r="D112" s="20">
        <v>0</v>
      </c>
      <c r="E112" s="66">
        <f t="shared" ref="E112:E116" si="17">D112/C112-1</f>
        <v>-1</v>
      </c>
      <c r="O112" s="6"/>
    </row>
    <row r="113" spans="2:15" s="7" customFormat="1" ht="15" customHeight="1" x14ac:dyDescent="0.2">
      <c r="B113" s="19" t="s">
        <v>87</v>
      </c>
      <c r="C113" s="20">
        <v>13</v>
      </c>
      <c r="D113" s="20">
        <v>2</v>
      </c>
      <c r="E113" s="66">
        <f t="shared" si="17"/>
        <v>-0.84615384615384615</v>
      </c>
      <c r="O113" s="6"/>
    </row>
    <row r="114" spans="2:15" s="7" customFormat="1" ht="15" customHeight="1" x14ac:dyDescent="0.2">
      <c r="B114" s="19" t="s">
        <v>88</v>
      </c>
      <c r="C114" s="20">
        <v>10</v>
      </c>
      <c r="D114" s="20">
        <v>3</v>
      </c>
      <c r="E114" s="66">
        <f t="shared" si="17"/>
        <v>-0.7</v>
      </c>
      <c r="O114" s="6"/>
    </row>
    <row r="115" spans="2:15" s="7" customFormat="1" ht="15" customHeight="1" x14ac:dyDescent="0.2">
      <c r="B115" s="19" t="s">
        <v>89</v>
      </c>
      <c r="C115" s="20">
        <v>6</v>
      </c>
      <c r="D115" s="20">
        <v>0</v>
      </c>
      <c r="E115" s="66">
        <f t="shared" si="17"/>
        <v>-1</v>
      </c>
      <c r="O115" s="6"/>
    </row>
    <row r="116" spans="2:15" s="7" customFormat="1" ht="15" customHeight="1" x14ac:dyDescent="0.2">
      <c r="B116" s="19" t="s">
        <v>90</v>
      </c>
      <c r="C116" s="20">
        <v>1</v>
      </c>
      <c r="D116" s="20">
        <v>1</v>
      </c>
      <c r="E116" s="66">
        <f t="shared" si="17"/>
        <v>0</v>
      </c>
      <c r="O116" s="6"/>
    </row>
    <row r="117" spans="2:15" s="7" customFormat="1" ht="15" customHeight="1" x14ac:dyDescent="0.2">
      <c r="B117" s="19" t="s">
        <v>91</v>
      </c>
      <c r="C117" s="20">
        <v>0</v>
      </c>
      <c r="D117" s="20">
        <v>0</v>
      </c>
      <c r="E117" s="66">
        <v>0</v>
      </c>
      <c r="O117" s="6"/>
    </row>
    <row r="118" spans="2:15" s="7" customFormat="1" ht="15" customHeight="1" x14ac:dyDescent="0.2">
      <c r="B118" s="19" t="s">
        <v>92</v>
      </c>
      <c r="C118" s="20">
        <v>0</v>
      </c>
      <c r="D118" s="20">
        <v>2</v>
      </c>
      <c r="E118" s="66">
        <v>1</v>
      </c>
      <c r="O118" s="6"/>
    </row>
    <row r="119" spans="2:15" s="7" customFormat="1" ht="15" customHeight="1" x14ac:dyDescent="0.2">
      <c r="B119" s="19" t="s">
        <v>93</v>
      </c>
      <c r="C119" s="20">
        <v>1</v>
      </c>
      <c r="D119" s="20">
        <v>8</v>
      </c>
      <c r="E119" s="66">
        <f t="shared" ref="E119" si="18">D119/C119-1</f>
        <v>7</v>
      </c>
      <c r="O119" s="6"/>
    </row>
    <row r="120" spans="2:15" s="7" customFormat="1" ht="15" customHeight="1" thickBot="1" x14ac:dyDescent="0.25">
      <c r="B120" s="19" t="s">
        <v>94</v>
      </c>
      <c r="C120" s="20">
        <v>0</v>
      </c>
      <c r="D120" s="20">
        <v>6</v>
      </c>
      <c r="E120" s="66">
        <v>1</v>
      </c>
      <c r="O120" s="6"/>
    </row>
    <row r="121" spans="2:15" s="7" customFormat="1" ht="15" hidden="1" customHeight="1" thickBot="1" x14ac:dyDescent="0.25">
      <c r="B121" s="19" t="s">
        <v>95</v>
      </c>
      <c r="C121" s="20"/>
      <c r="D121" s="20"/>
      <c r="E121" s="66"/>
      <c r="O121" s="6"/>
    </row>
    <row r="122" spans="2:15" s="7" customFormat="1" ht="15" customHeight="1" x14ac:dyDescent="0.2">
      <c r="B122" s="67" t="s">
        <v>12</v>
      </c>
      <c r="C122" s="68">
        <f>SUM(C110:C121)</f>
        <v>91</v>
      </c>
      <c r="D122" s="68">
        <f>SUM(D110:D121)</f>
        <v>25</v>
      </c>
      <c r="E122" s="69">
        <f>D122/C122-1</f>
        <v>-0.72527472527472525</v>
      </c>
      <c r="O122" s="6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2019-12-16T15:08:47Z</dcterms:modified>
</cp:coreProperties>
</file>