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ENARO\Estadísticas para web\Noviembre\RITA - Derivaciones de las SBP_ok\"/>
    </mc:Choice>
  </mc:AlternateContent>
  <bookViews>
    <workbookView xWindow="0" yWindow="0" windowWidth="20400" windowHeight="7155"/>
  </bookViews>
  <sheets>
    <sheet name="S.B.P. Y J.P.S." sheetId="3" r:id="rId1"/>
    <sheet name="RITA" sheetId="4" r:id="rId2"/>
    <sheet name="ESTADISTICAS" sheetId="6" r:id="rId3"/>
  </sheets>
  <definedNames>
    <definedName name="_xlnm._FilterDatabase" localSheetId="2" hidden="1">ESTADISTICAS!$A$181:$L$194</definedName>
    <definedName name="_xlnm._FilterDatabase" localSheetId="1" hidden="1">RITA!$A$5:$P$5</definedName>
    <definedName name="_xlnm._FilterDatabase" localSheetId="0" hidden="1">'S.B.P. Y J.P.S.'!$A$6:$P$6</definedName>
    <definedName name="_xlnm.Print_Area" localSheetId="2">ESTADISTICAS!$A$116:$S$197</definedName>
    <definedName name="_xlnm.Print_Area" localSheetId="1">RITA!$A$1:$P$34</definedName>
    <definedName name="_xlnm.Print_Area" localSheetId="0">'S.B.P. Y J.P.S.'!$A$1:$P$47</definedName>
    <definedName name="_xlnm.Print_Titles" localSheetId="2">ESTADISTICAS!$116:$121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8" i="6" l="1"/>
  <c r="D169" i="6"/>
  <c r="D170" i="6"/>
  <c r="D171" i="6"/>
  <c r="D172" i="6"/>
  <c r="D173" i="6"/>
  <c r="D174" i="6"/>
  <c r="D175" i="6"/>
  <c r="G194" i="6" l="1"/>
  <c r="F194" i="6"/>
  <c r="E194" i="6"/>
  <c r="H193" i="6"/>
  <c r="H192" i="6"/>
  <c r="H191" i="6"/>
  <c r="H190" i="6"/>
  <c r="H189" i="6"/>
  <c r="H188" i="6"/>
  <c r="H187" i="6"/>
  <c r="H186" i="6"/>
  <c r="H185" i="6"/>
  <c r="H184" i="6"/>
  <c r="H183" i="6"/>
  <c r="I176" i="6"/>
  <c r="H176" i="6"/>
  <c r="F176" i="6"/>
  <c r="E176" i="6"/>
  <c r="C176" i="6"/>
  <c r="B176" i="6"/>
  <c r="J175" i="6"/>
  <c r="G175" i="6"/>
  <c r="J174" i="6"/>
  <c r="G174" i="6"/>
  <c r="J173" i="6"/>
  <c r="G173" i="6"/>
  <c r="J172" i="6"/>
  <c r="G172" i="6"/>
  <c r="J171" i="6"/>
  <c r="G171" i="6"/>
  <c r="J170" i="6"/>
  <c r="G170" i="6"/>
  <c r="J169" i="6"/>
  <c r="G169" i="6"/>
  <c r="J168" i="6"/>
  <c r="G168" i="6"/>
  <c r="J158" i="6"/>
  <c r="I158" i="6"/>
  <c r="H158" i="6"/>
  <c r="G158" i="6"/>
  <c r="F158" i="6"/>
  <c r="E158" i="6"/>
  <c r="D158" i="6"/>
  <c r="C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D138" i="6"/>
  <c r="C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D176" i="6" l="1"/>
  <c r="R169" i="6" s="1"/>
  <c r="B158" i="6"/>
  <c r="H159" i="6" s="1"/>
  <c r="B138" i="6"/>
  <c r="B139" i="6" s="1"/>
  <c r="H194" i="6"/>
  <c r="J176" i="6"/>
  <c r="R171" i="6" s="1"/>
  <c r="G176" i="6"/>
  <c r="R170" i="6" s="1"/>
  <c r="D139" i="6" l="1"/>
  <c r="B159" i="6"/>
  <c r="J159" i="6"/>
  <c r="C139" i="6"/>
  <c r="I159" i="6"/>
  <c r="R172" i="6"/>
  <c r="S170" i="6" s="1"/>
  <c r="G159" i="6"/>
  <c r="D159" i="6"/>
  <c r="E159" i="6"/>
  <c r="F159" i="6"/>
  <c r="C159" i="6"/>
  <c r="S169" i="6" l="1"/>
  <c r="S171" i="6"/>
  <c r="N44" i="3"/>
  <c r="O44" i="3"/>
  <c r="D44" i="3"/>
  <c r="O31" i="4" l="1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31" i="4" l="1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</calcChain>
</file>

<file path=xl/sharedStrings.xml><?xml version="1.0" encoding="utf-8"?>
<sst xmlns="http://schemas.openxmlformats.org/spreadsheetml/2006/main" count="1407" uniqueCount="178">
  <si>
    <t>Número de Casos Derivados por Violencia Familiar y Sexual; según Sexo de la Víctima y Mes</t>
  </si>
  <si>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</si>
  <si>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</si>
  <si>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</si>
  <si>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</si>
  <si>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</si>
  <si>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</si>
  <si>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</si>
  <si>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</si>
  <si>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</si>
  <si>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</si>
  <si>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</si>
  <si>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</si>
  <si>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</si>
  <si>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</si>
  <si>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</si>
  <si>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</si>
  <si>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Número de Casos Derivados por Violencia Familiar y Sexual; según Edad de la Víctima y Mes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</si>
  <si>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</si>
  <si>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</si>
  <si>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</si>
  <si>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</si>
  <si>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</si>
  <si>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</si>
  <si>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</si>
  <si>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</si>
  <si>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Violencia Familiar y Sexual; según Tipo de Violencia, Sexo y Edad de la Víctima</t>
  </si>
  <si>
    <t>Grupo de Edad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</si>
  <si>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</si>
  <si>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</si>
  <si>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</si>
  <si>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</si>
  <si>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</si>
  <si>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Violencia Familiar y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</si>
  <si>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</si>
  <si>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</si>
  <si>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</si>
  <si>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</si>
  <si>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</si>
  <si>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</si>
  <si>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</si>
  <si>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</si>
  <si>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</si>
  <si>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</si>
  <si>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</si>
  <si>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</si>
  <si>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</si>
  <si>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</si>
  <si>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</si>
  <si>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</si>
  <si>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</si>
  <si>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</si>
  <si>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</si>
  <si>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</si>
  <si>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</si>
  <si>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</si>
  <si>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</si>
  <si>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</si>
  <si>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</si>
  <si>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</si>
  <si>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</si>
  <si>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</si>
  <si>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</si>
  <si>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</si>
  <si>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</si>
  <si>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</si>
  <si>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</si>
  <si>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</si>
  <si>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</si>
  <si>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</si>
  <si>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</si>
  <si>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Sep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</si>
  <si>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</si>
  <si>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</si>
  <si>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</si>
  <si>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</si>
  <si>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</si>
  <si>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</si>
  <si>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</si>
  <si>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</si>
  <si>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</si>
  <si>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</si>
  <si>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</si>
  <si>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</si>
  <si>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</si>
  <si>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</si>
  <si>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</si>
  <si>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</si>
  <si>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</si>
  <si>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</si>
  <si>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</si>
  <si>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</si>
  <si>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</si>
  <si>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</si>
  <si>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</si>
  <si>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</si>
  <si>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</si>
  <si>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</si>
  <si>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</si>
  <si>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</si>
  <si>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</si>
  <si>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</si>
  <si>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</si>
  <si>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</si>
  <si>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</si>
  <si>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</si>
  <si>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</si>
  <si>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</si>
  <si>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</si>
  <si>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</si>
  <si>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</si>
  <si>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</si>
  <si>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</si>
  <si>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</si>
  <si>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</si>
  <si>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</si>
  <si>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</si>
  <si>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</si>
  <si>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</si>
  <si>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</si>
  <si>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</si>
  <si>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</si>
  <si>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</si>
  <si>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</si>
  <si>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</si>
  <si>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</si>
  <si>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</si>
  <si>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</si>
  <si>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</si>
  <si>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</si>
  <si>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</si>
  <si>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</si>
  <si>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</si>
  <si>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</si>
  <si>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</si>
  <si>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</si>
  <si>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</si>
  <si>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</si>
  <si>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</si>
  <si>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</si>
  <si>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</si>
  <si>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</si>
  <si>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</si>
  <si>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</si>
  <si>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</si>
  <si>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</si>
  <si>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</si>
  <si>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</si>
  <si>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</si>
  <si>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</si>
  <si>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</si>
  <si>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</si>
  <si>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</si>
  <si>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</si>
  <si>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</si>
  <si>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</si>
  <si>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</si>
  <si>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</si>
  <si>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</si>
  <si>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</si>
  <si>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</si>
  <si>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</si>
  <si>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</si>
  <si>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Período: 2015</t>
  </si>
  <si>
    <t>Ene 1/</t>
  </si>
  <si>
    <t>1/ Preliminar</t>
  </si>
  <si>
    <t>Feb 1/</t>
  </si>
  <si>
    <t>Mar 1/</t>
  </si>
  <si>
    <t>Abr 1/</t>
  </si>
  <si>
    <t>May 1/</t>
  </si>
  <si>
    <t>Jun 1/</t>
  </si>
  <si>
    <t>Jul 1/</t>
  </si>
  <si>
    <t>Ago 1/</t>
  </si>
  <si>
    <t>Set 1/</t>
  </si>
  <si>
    <t>Periodo: Enero a Noviembre  2015 (Preliminar)</t>
  </si>
  <si>
    <t>Período: Enero - Noviembre  2015 (Preliminar)</t>
  </si>
  <si>
    <t>Oct 1/</t>
  </si>
  <si>
    <t>Nov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</si>
</sst>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7"/>
      <name val="Arial Narrow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22"/>
      <color rgb="FF002060"/>
      <name val="Arial"/>
      <family val="2"/>
    </font>
    <font>
      <b/>
      <sz val="14"/>
      <color rgb="FF000099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1" fillId="2" borderId="0" xfId="1" applyFont="1" applyFill="1"/>
    <xf numFmtId="0" fontId="1" fillId="2" borderId="0" xfId="1" applyFont="1" applyFill="1" applyBorder="1"/>
    <xf numFmtId="0" fontId="1" fillId="3" borderId="0" xfId="1" applyFill="1"/>
    <xf numFmtId="0" fontId="2" fillId="3" borderId="0" xfId="1" applyFont="1" applyFill="1"/>
    <xf numFmtId="0" fontId="3" fillId="3" borderId="0" xfId="1" applyFont="1" applyFill="1"/>
    <xf numFmtId="0" fontId="5" fillId="3" borderId="0" xfId="1" applyFont="1" applyFill="1"/>
    <xf numFmtId="0" fontId="6" fillId="4" borderId="1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/>
    </xf>
    <xf numFmtId="0" fontId="6" fillId="4" borderId="1" xfId="1" applyFont="1" applyFill="1" applyBorder="1"/>
    <xf numFmtId="3" fontId="6" fillId="4" borderId="1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5" fillId="3" borderId="0" xfId="1" applyFont="1" applyFill="1" applyAlignment="1">
      <alignment horizontal="left"/>
    </xf>
    <xf numFmtId="0" fontId="5" fillId="4" borderId="1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6" fillId="3" borderId="0" xfId="1" applyFont="1" applyFill="1" applyBorder="1"/>
    <xf numFmtId="3" fontId="6" fillId="3" borderId="0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vertical="center" wrapText="1"/>
    </xf>
    <xf numFmtId="0" fontId="8" fillId="3" borderId="0" xfId="1" applyFont="1" applyFill="1"/>
    <xf numFmtId="0" fontId="8" fillId="3" borderId="0" xfId="1" applyFont="1" applyFill="1" applyAlignment="1">
      <alignment horizontal="right"/>
    </xf>
    <xf numFmtId="0" fontId="9" fillId="2" borderId="1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9" fontId="6" fillId="4" borderId="1" xfId="3" applyFont="1" applyFill="1" applyBorder="1" applyAlignment="1">
      <alignment horizontal="center"/>
    </xf>
    <xf numFmtId="9" fontId="6" fillId="2" borderId="0" xfId="3" applyFont="1" applyFill="1" applyBorder="1" applyAlignment="1">
      <alignment horizontal="center"/>
    </xf>
    <xf numFmtId="0" fontId="6" fillId="4" borderId="1" xfId="1" applyFont="1" applyFill="1" applyBorder="1" applyAlignment="1">
      <alignment vertical="center"/>
    </xf>
    <xf numFmtId="9" fontId="6" fillId="3" borderId="0" xfId="3" applyFont="1" applyFill="1" applyBorder="1" applyAlignment="1">
      <alignment horizontal="center"/>
    </xf>
    <xf numFmtId="14" fontId="8" fillId="3" borderId="0" xfId="1" applyNumberFormat="1" applyFont="1" applyFill="1" applyAlignment="1">
      <alignment horizontal="right"/>
    </xf>
    <xf numFmtId="0" fontId="8" fillId="0" borderId="0" xfId="1" applyFont="1" applyBorder="1"/>
    <xf numFmtId="0" fontId="8" fillId="0" borderId="0" xfId="1" applyFont="1" applyBorder="1" applyAlignment="1">
      <alignment horizontal="center"/>
    </xf>
    <xf numFmtId="49" fontId="10" fillId="0" borderId="0" xfId="1" applyNumberFormat="1" applyFont="1" applyBorder="1" applyAlignment="1">
      <alignment horizontal="left"/>
    </xf>
    <xf numFmtId="0" fontId="12" fillId="0" borderId="0" xfId="1" applyFont="1" applyBorder="1"/>
    <xf numFmtId="0" fontId="13" fillId="0" borderId="1" xfId="1" applyFont="1" applyBorder="1" applyAlignment="1">
      <alignment horizontal="center"/>
    </xf>
    <xf numFmtId="49" fontId="13" fillId="0" borderId="1" xfId="1" applyNumberFormat="1" applyFont="1" applyFill="1" applyBorder="1" applyAlignment="1">
      <alignment horizontal="left"/>
    </xf>
    <xf numFmtId="0" fontId="13" fillId="2" borderId="1" xfId="1" applyFont="1" applyFill="1" applyBorder="1" applyAlignment="1">
      <alignment vertical="center" wrapText="1"/>
    </xf>
    <xf numFmtId="3" fontId="8" fillId="0" borderId="1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3" fontId="7" fillId="3" borderId="5" xfId="1" applyNumberFormat="1" applyFont="1" applyFill="1" applyBorder="1" applyAlignment="1">
      <alignment horizontal="center" vertical="center"/>
    </xf>
    <xf numFmtId="9" fontId="7" fillId="3" borderId="23" xfId="3" applyFont="1" applyFill="1" applyBorder="1" applyAlignment="1">
      <alignment horizontal="center" vertical="center"/>
    </xf>
    <xf numFmtId="3" fontId="7" fillId="3" borderId="8" xfId="1" applyNumberFormat="1" applyFont="1" applyFill="1" applyBorder="1" applyAlignment="1">
      <alignment horizontal="center" vertical="center"/>
    </xf>
    <xf numFmtId="9" fontId="7" fillId="3" borderId="20" xfId="3" applyFont="1" applyFill="1" applyBorder="1" applyAlignment="1">
      <alignment horizontal="center" vertical="center"/>
    </xf>
    <xf numFmtId="3" fontId="7" fillId="3" borderId="10" xfId="1" applyNumberFormat="1" applyFont="1" applyFill="1" applyBorder="1" applyAlignment="1">
      <alignment horizontal="center" vertical="center"/>
    </xf>
    <xf numFmtId="9" fontId="7" fillId="3" borderId="35" xfId="3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vertical="center"/>
    </xf>
    <xf numFmtId="3" fontId="7" fillId="3" borderId="11" xfId="1" applyNumberFormat="1" applyFont="1" applyFill="1" applyBorder="1" applyAlignment="1">
      <alignment horizontal="center" vertical="center"/>
    </xf>
    <xf numFmtId="3" fontId="7" fillId="3" borderId="16" xfId="1" applyNumberFormat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3" borderId="26" xfId="1" applyFont="1" applyFill="1" applyBorder="1" applyAlignment="1">
      <alignment vertical="center"/>
    </xf>
    <xf numFmtId="0" fontId="1" fillId="3" borderId="4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49" fontId="1" fillId="3" borderId="7" xfId="1" applyNumberFormat="1" applyFill="1" applyBorder="1" applyAlignment="1">
      <alignment horizontal="center" vertical="center"/>
    </xf>
    <xf numFmtId="0" fontId="7" fillId="3" borderId="4" xfId="1" applyFont="1" applyFill="1" applyBorder="1" applyAlignment="1">
      <alignment vertical="center"/>
    </xf>
    <xf numFmtId="0" fontId="7" fillId="3" borderId="9" xfId="1" applyFont="1" applyFill="1" applyBorder="1" applyAlignment="1">
      <alignment vertical="center"/>
    </xf>
    <xf numFmtId="3" fontId="7" fillId="0" borderId="10" xfId="1" applyNumberFormat="1" applyFont="1" applyFill="1" applyBorder="1" applyAlignment="1">
      <alignment horizontal="center" vertical="center"/>
    </xf>
    <xf numFmtId="3" fontId="7" fillId="0" borderId="35" xfId="1" applyNumberFormat="1" applyFont="1" applyFill="1" applyBorder="1" applyAlignment="1">
      <alignment horizontal="center" vertical="center"/>
    </xf>
    <xf numFmtId="0" fontId="6" fillId="4" borderId="34" xfId="1" applyFont="1" applyFill="1" applyBorder="1" applyAlignment="1">
      <alignment horizontal="center"/>
    </xf>
    <xf numFmtId="0" fontId="15" fillId="3" borderId="0" xfId="1" applyFont="1" applyFill="1"/>
    <xf numFmtId="0" fontId="15" fillId="3" borderId="0" xfId="1" applyFont="1" applyFill="1" applyAlignment="1">
      <alignment horizontal="center"/>
    </xf>
    <xf numFmtId="0" fontId="17" fillId="3" borderId="1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19" fillId="5" borderId="1" xfId="1" applyFont="1" applyFill="1" applyBorder="1" applyAlignment="1">
      <alignment horizontal="center" vertical="center"/>
    </xf>
    <xf numFmtId="0" fontId="15" fillId="3" borderId="0" xfId="1" applyFont="1" applyFill="1" applyAlignment="1">
      <alignment vertical="center"/>
    </xf>
    <xf numFmtId="0" fontId="20" fillId="0" borderId="0" xfId="1" applyFont="1" applyBorder="1" applyAlignment="1">
      <alignment horizontal="left"/>
    </xf>
    <xf numFmtId="0" fontId="21" fillId="3" borderId="0" xfId="1" applyFont="1" applyFill="1"/>
    <xf numFmtId="0" fontId="22" fillId="3" borderId="0" xfId="1" applyFont="1" applyFill="1"/>
    <xf numFmtId="0" fontId="16" fillId="7" borderId="1" xfId="1" applyFont="1" applyFill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 wrapText="1"/>
    </xf>
    <xf numFmtId="3" fontId="14" fillId="5" borderId="1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3" fontId="25" fillId="6" borderId="1" xfId="1" applyNumberFormat="1" applyFont="1" applyFill="1" applyBorder="1" applyAlignment="1">
      <alignment horizontal="center" vertical="center"/>
    </xf>
    <xf numFmtId="0" fontId="19" fillId="6" borderId="1" xfId="1" applyFont="1" applyFill="1" applyBorder="1" applyAlignment="1">
      <alignment horizontal="center" vertical="center"/>
    </xf>
    <xf numFmtId="3" fontId="19" fillId="6" borderId="1" xfId="1" applyNumberFormat="1" applyFont="1" applyFill="1" applyBorder="1" applyAlignment="1">
      <alignment horizontal="center" vertical="center"/>
    </xf>
    <xf numFmtId="0" fontId="8" fillId="3" borderId="0" xfId="1" applyFont="1" applyFill="1" applyAlignment="1">
      <alignment vertical="center"/>
    </xf>
    <xf numFmtId="0" fontId="8" fillId="3" borderId="0" xfId="1" applyFont="1" applyFill="1" applyAlignment="1"/>
    <xf numFmtId="3" fontId="17" fillId="3" borderId="39" xfId="1" applyNumberFormat="1" applyFont="1" applyFill="1" applyBorder="1" applyAlignment="1" applyProtection="1">
      <alignment horizontal="center" vertical="center"/>
      <protection hidden="1"/>
    </xf>
    <xf numFmtId="3" fontId="17" fillId="3" borderId="40" xfId="1" applyNumberFormat="1" applyFont="1" applyFill="1" applyBorder="1" applyAlignment="1" applyProtection="1">
      <alignment horizontal="center" vertical="center"/>
      <protection hidden="1"/>
    </xf>
    <xf numFmtId="3" fontId="17" fillId="3" borderId="33" xfId="1" applyNumberFormat="1" applyFont="1" applyFill="1" applyBorder="1" applyAlignment="1" applyProtection="1">
      <alignment horizontal="center" vertical="center"/>
      <protection hidden="1"/>
    </xf>
    <xf numFmtId="3" fontId="17" fillId="3" borderId="20" xfId="1" applyNumberFormat="1" applyFont="1" applyFill="1" applyBorder="1" applyAlignment="1" applyProtection="1">
      <alignment horizontal="center" vertical="center"/>
      <protection hidden="1"/>
    </xf>
    <xf numFmtId="3" fontId="17" fillId="3" borderId="6" xfId="1" applyNumberFormat="1" applyFont="1" applyFill="1" applyBorder="1" applyAlignment="1" applyProtection="1">
      <alignment horizontal="center" vertical="center"/>
      <protection hidden="1"/>
    </xf>
    <xf numFmtId="3" fontId="17" fillId="3" borderId="8" xfId="1" applyNumberFormat="1" applyFont="1" applyFill="1" applyBorder="1" applyAlignment="1" applyProtection="1">
      <alignment horizontal="center" vertical="center"/>
      <protection hidden="1"/>
    </xf>
    <xf numFmtId="3" fontId="17" fillId="3" borderId="31" xfId="1" applyNumberFormat="1" applyFont="1" applyFill="1" applyBorder="1" applyAlignment="1" applyProtection="1">
      <alignment horizontal="center" vertical="center"/>
      <protection hidden="1"/>
    </xf>
    <xf numFmtId="3" fontId="17" fillId="3" borderId="41" xfId="1" applyNumberFormat="1" applyFont="1" applyFill="1" applyBorder="1" applyAlignment="1" applyProtection="1">
      <alignment horizontal="center" vertical="center"/>
      <protection hidden="1"/>
    </xf>
    <xf numFmtId="3" fontId="17" fillId="3" borderId="11" xfId="1" applyNumberFormat="1" applyFont="1" applyFill="1" applyBorder="1" applyAlignment="1" applyProtection="1">
      <alignment horizontal="center" vertical="center"/>
      <protection hidden="1"/>
    </xf>
    <xf numFmtId="3" fontId="17" fillId="3" borderId="16" xfId="1" applyNumberFormat="1" applyFont="1" applyFill="1" applyBorder="1" applyAlignment="1" applyProtection="1">
      <alignment horizontal="center" vertical="center"/>
      <protection hidden="1"/>
    </xf>
    <xf numFmtId="0" fontId="17" fillId="3" borderId="31" xfId="1" applyFont="1" applyFill="1" applyBorder="1" applyAlignment="1" applyProtection="1">
      <alignment horizontal="center" vertical="center"/>
      <protection hidden="1"/>
    </xf>
    <xf numFmtId="0" fontId="17" fillId="3" borderId="42" xfId="1" applyFont="1" applyFill="1" applyBorder="1" applyAlignment="1" applyProtection="1">
      <alignment horizontal="center" vertical="center"/>
      <protection hidden="1"/>
    </xf>
    <xf numFmtId="0" fontId="20" fillId="3" borderId="0" xfId="1" applyFont="1" applyFill="1" applyAlignment="1">
      <alignment horizontal="left"/>
    </xf>
    <xf numFmtId="0" fontId="23" fillId="3" borderId="0" xfId="1" applyFont="1" applyFill="1" applyAlignment="1">
      <alignment horizontal="center"/>
    </xf>
    <xf numFmtId="17" fontId="24" fillId="3" borderId="0" xfId="1" applyNumberFormat="1" applyFont="1" applyFill="1" applyAlignment="1">
      <alignment horizontal="center"/>
    </xf>
    <xf numFmtId="0" fontId="19" fillId="6" borderId="2" xfId="1" applyFont="1" applyFill="1" applyBorder="1" applyAlignment="1">
      <alignment horizontal="center" vertical="center"/>
    </xf>
    <xf numFmtId="0" fontId="19" fillId="6" borderId="3" xfId="1" applyFont="1" applyFill="1" applyBorder="1" applyAlignment="1">
      <alignment horizontal="center" vertical="center"/>
    </xf>
    <xf numFmtId="0" fontId="19" fillId="6" borderId="34" xfId="1" applyFont="1" applyFill="1" applyBorder="1" applyAlignment="1">
      <alignment horizontal="center" vertical="center"/>
    </xf>
    <xf numFmtId="49" fontId="28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/>
    </xf>
    <xf numFmtId="0" fontId="11" fillId="7" borderId="14" xfId="1" applyFont="1" applyFill="1" applyBorder="1" applyAlignment="1">
      <alignment horizontal="center" vertical="center" wrapText="1"/>
    </xf>
    <xf numFmtId="0" fontId="11" fillId="7" borderId="19" xfId="1" applyFont="1" applyFill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 wrapText="1"/>
    </xf>
    <xf numFmtId="49" fontId="25" fillId="6" borderId="1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34" xfId="1" applyFont="1" applyFill="1" applyBorder="1" applyAlignment="1">
      <alignment horizontal="center"/>
    </xf>
    <xf numFmtId="0" fontId="7" fillId="3" borderId="29" xfId="1" applyFont="1" applyFill="1" applyBorder="1" applyAlignment="1">
      <alignment horizontal="left" vertical="center"/>
    </xf>
    <xf numFmtId="0" fontId="7" fillId="3" borderId="22" xfId="1" applyFont="1" applyFill="1" applyBorder="1" applyAlignment="1">
      <alignment horizontal="left" vertical="center"/>
    </xf>
    <xf numFmtId="0" fontId="7" fillId="3" borderId="30" xfId="1" applyFont="1" applyFill="1" applyBorder="1" applyAlignment="1">
      <alignment horizontal="left" vertical="center"/>
    </xf>
    <xf numFmtId="0" fontId="7" fillId="3" borderId="32" xfId="1" applyFont="1" applyFill="1" applyBorder="1" applyAlignment="1">
      <alignment horizontal="left" vertical="center"/>
    </xf>
    <xf numFmtId="0" fontId="7" fillId="3" borderId="25" xfId="1" applyFont="1" applyFill="1" applyBorder="1" applyAlignment="1">
      <alignment horizontal="left" vertical="center"/>
    </xf>
    <xf numFmtId="0" fontId="7" fillId="3" borderId="33" xfId="1" applyFont="1" applyFill="1" applyBorder="1" applyAlignment="1">
      <alignment horizontal="left" vertical="center"/>
    </xf>
    <xf numFmtId="0" fontId="4" fillId="7" borderId="12" xfId="1" applyFont="1" applyFill="1" applyBorder="1" applyAlignment="1">
      <alignment horizontal="left" vertical="center"/>
    </xf>
    <xf numFmtId="0" fontId="4" fillId="7" borderId="13" xfId="1" applyFont="1" applyFill="1" applyBorder="1" applyAlignment="1">
      <alignment horizontal="left" vertical="center"/>
    </xf>
    <xf numFmtId="0" fontId="4" fillId="7" borderId="27" xfId="1" applyFont="1" applyFill="1" applyBorder="1" applyAlignment="1">
      <alignment horizontal="left" vertical="center"/>
    </xf>
    <xf numFmtId="0" fontId="6" fillId="4" borderId="12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27" xfId="1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6" fillId="4" borderId="18" xfId="1" applyFont="1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/>
    </xf>
    <xf numFmtId="0" fontId="7" fillId="3" borderId="33" xfId="1" applyFont="1" applyFill="1" applyBorder="1" applyAlignment="1">
      <alignment horizontal="center" vertical="center"/>
    </xf>
    <xf numFmtId="0" fontId="7" fillId="3" borderId="36" xfId="1" applyFont="1" applyFill="1" applyBorder="1" applyAlignment="1">
      <alignment horizontal="center" vertical="center"/>
    </xf>
    <xf numFmtId="0" fontId="7" fillId="3" borderId="37" xfId="1" applyFont="1" applyFill="1" applyBorder="1" applyAlignment="1">
      <alignment horizontal="center" vertical="center"/>
    </xf>
    <xf numFmtId="0" fontId="7" fillId="3" borderId="38" xfId="1" applyFont="1" applyFill="1" applyBorder="1" applyAlignment="1">
      <alignment horizontal="center" vertical="center"/>
    </xf>
    <xf numFmtId="0" fontId="4" fillId="7" borderId="2" xfId="1" applyFont="1" applyFill="1" applyBorder="1" applyAlignment="1">
      <alignment horizontal="left" vertical="center"/>
    </xf>
    <xf numFmtId="0" fontId="4" fillId="7" borderId="3" xfId="1" applyFont="1" applyFill="1" applyBorder="1" applyAlignment="1">
      <alignment horizontal="left" vertical="center"/>
    </xf>
    <xf numFmtId="0" fontId="4" fillId="7" borderId="34" xfId="1" applyFont="1" applyFill="1" applyBorder="1" applyAlignment="1">
      <alignment horizontal="left" vertical="center"/>
    </xf>
    <xf numFmtId="0" fontId="26" fillId="2" borderId="0" xfId="1" applyFont="1" applyFill="1" applyAlignment="1">
      <alignment horizontal="center" vertical="center"/>
    </xf>
    <xf numFmtId="17" fontId="27" fillId="2" borderId="0" xfId="1" applyNumberFormat="1" applyFont="1" applyFill="1" applyAlignment="1">
      <alignment horizontal="center" vertical="center"/>
    </xf>
  </cellXfs>
  <cellStyles count="4">
    <cellStyle name="Normal" xfId="0" builtinId="0"/>
    <cellStyle name="Normal 2" xfId="1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67"/>
          <c:y val="4.89468061775296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Femenino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ESTADISTICAS!$C$126:$C$137</c:f>
              <c:numCache>
                <c:formatCode>#,##0</c:formatCode>
                <c:ptCount val="12"/>
                <c:pt idx="0">
                  <c:v>71</c:v>
                </c:pt>
                <c:pt idx="1">
                  <c:v>53</c:v>
                </c:pt>
                <c:pt idx="2">
                  <c:v>38</c:v>
                </c:pt>
                <c:pt idx="3">
                  <c:v>33</c:v>
                </c:pt>
                <c:pt idx="4">
                  <c:v>36</c:v>
                </c:pt>
                <c:pt idx="5">
                  <c:v>45</c:v>
                </c:pt>
                <c:pt idx="6">
                  <c:v>30</c:v>
                </c:pt>
                <c:pt idx="7">
                  <c:v>39</c:v>
                </c:pt>
                <c:pt idx="8">
                  <c:v>54</c:v>
                </c:pt>
                <c:pt idx="9">
                  <c:v>38</c:v>
                </c:pt>
                <c:pt idx="10">
                  <c:v>24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6120398792849366E-17"/>
                  <c:y val="-1.0659561038716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ESTADISTICAS!$D$126:$D$137</c:f>
              <c:numCache>
                <c:formatCode>#,##0</c:formatCode>
                <c:ptCount val="12"/>
                <c:pt idx="0">
                  <c:v>14</c:v>
                </c:pt>
                <c:pt idx="1">
                  <c:v>10</c:v>
                </c:pt>
                <c:pt idx="2">
                  <c:v>8</c:v>
                </c:pt>
                <c:pt idx="3">
                  <c:v>13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9</c:v>
                </c:pt>
                <c:pt idx="8">
                  <c:v>14</c:v>
                </c:pt>
                <c:pt idx="9">
                  <c:v>15</c:v>
                </c:pt>
                <c:pt idx="1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289904"/>
        <c:axId val="203649088"/>
      </c:barChart>
      <c:catAx>
        <c:axId val="20328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0364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6490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0328990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63"/>
          <c:y val="0.88409703504043125"/>
          <c:w val="0.42857142857142855"/>
          <c:h val="8.894878706199456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Casos Derivados según Sexo</a:t>
            </a:r>
          </a:p>
        </c:rich>
      </c:tx>
      <c:layout>
        <c:manualLayout>
          <c:xMode val="edge"/>
          <c:yMode val="edge"/>
          <c:x val="0.24664399904557391"/>
          <c:y val="2.7807879947210012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ESTADISTICAS!$C$125:$D$125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ESTADISTICAS!$C$138:$D$138</c:f>
              <c:numCache>
                <c:formatCode>#,##0</c:formatCode>
                <c:ptCount val="2"/>
                <c:pt idx="0">
                  <c:v>461</c:v>
                </c:pt>
                <c:pt idx="1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408032"/>
        <c:axId val="202301048"/>
      </c:barChart>
      <c:catAx>
        <c:axId val="2034080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0230104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02301048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034080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Casos Derivados según Tipo de Violencia</a:t>
            </a:r>
          </a:p>
        </c:rich>
      </c:tx>
      <c:layout>
        <c:manualLayout>
          <c:xMode val="edge"/>
          <c:yMode val="edge"/>
          <c:x val="0.15960750595830692"/>
          <c:y val="3.3707910405004711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1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757597112208527E-2"/>
                  <c:y val="-7.863103532712632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5711318784376942E-2"/>
                  <c:y val="-4.174716893010056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ESTADISTICAS!$O$169:$Q$171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ESTADISTICAS!$R$169:$R$171</c:f>
              <c:numCache>
                <c:formatCode>#,##0</c:formatCode>
                <c:ptCount val="3"/>
                <c:pt idx="0">
                  <c:v>486</c:v>
                </c:pt>
                <c:pt idx="1">
                  <c:v>97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1957899236"/>
          <c:y val="3.7805744367424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ESTADISTICAS!$H$183:$H$193</c:f>
              <c:numCache>
                <c:formatCode>#,##0</c:formatCode>
                <c:ptCount val="11"/>
                <c:pt idx="0">
                  <c:v>104</c:v>
                </c:pt>
                <c:pt idx="1">
                  <c:v>21</c:v>
                </c:pt>
                <c:pt idx="2">
                  <c:v>348</c:v>
                </c:pt>
                <c:pt idx="3">
                  <c:v>2</c:v>
                </c:pt>
                <c:pt idx="4">
                  <c:v>4</c:v>
                </c:pt>
                <c:pt idx="5">
                  <c:v>63</c:v>
                </c:pt>
                <c:pt idx="6">
                  <c:v>4</c:v>
                </c:pt>
                <c:pt idx="7">
                  <c:v>1</c:v>
                </c:pt>
                <c:pt idx="8">
                  <c:v>28</c:v>
                </c:pt>
                <c:pt idx="9">
                  <c:v>1</c:v>
                </c:pt>
                <c:pt idx="1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01507384"/>
        <c:axId val="201507776"/>
      </c:barChart>
      <c:catAx>
        <c:axId val="2015073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0150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50777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2015073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614930035586058"/>
          <c:y val="3.04716291906810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ESTADISTICAS!$C$145:$J$145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ESTADISTICAS!$C$158:$J$158</c:f>
              <c:numCache>
                <c:formatCode>#,##0</c:formatCode>
                <c:ptCount val="8"/>
                <c:pt idx="0">
                  <c:v>7</c:v>
                </c:pt>
                <c:pt idx="1">
                  <c:v>23</c:v>
                </c:pt>
                <c:pt idx="2">
                  <c:v>25</c:v>
                </c:pt>
                <c:pt idx="3">
                  <c:v>96</c:v>
                </c:pt>
                <c:pt idx="4">
                  <c:v>150</c:v>
                </c:pt>
                <c:pt idx="5">
                  <c:v>158</c:v>
                </c:pt>
                <c:pt idx="6">
                  <c:v>103</c:v>
                </c:pt>
                <c:pt idx="7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42127024"/>
        <c:axId val="242127416"/>
      </c:barChart>
      <c:catAx>
        <c:axId val="2421270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2127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1274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2421270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122</xdr:row>
      <xdr:rowOff>133350</xdr:rowOff>
    </xdr:from>
    <xdr:to>
      <xdr:col>12</xdr:col>
      <xdr:colOff>114300</xdr:colOff>
      <xdr:row>140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122</xdr:row>
      <xdr:rowOff>95251</xdr:rowOff>
    </xdr:from>
    <xdr:to>
      <xdr:col>18</xdr:col>
      <xdr:colOff>535781</xdr:colOff>
      <xdr:row>140</xdr:row>
      <xdr:rowOff>16670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141</xdr:row>
      <xdr:rowOff>0</xdr:rowOff>
    </xdr:from>
    <xdr:to>
      <xdr:col>17</xdr:col>
      <xdr:colOff>723900</xdr:colOff>
      <xdr:row>141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85724</xdr:colOff>
      <xdr:row>163</xdr:row>
      <xdr:rowOff>38100</xdr:rowOff>
    </xdr:from>
    <xdr:to>
      <xdr:col>13</xdr:col>
      <xdr:colOff>773905</xdr:colOff>
      <xdr:row>176</xdr:row>
      <xdr:rowOff>209550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800100</xdr:colOff>
      <xdr:row>179</xdr:row>
      <xdr:rowOff>142875</xdr:rowOff>
    </xdr:from>
    <xdr:to>
      <xdr:col>18</xdr:col>
      <xdr:colOff>704850</xdr:colOff>
      <xdr:row>194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142</xdr:row>
      <xdr:rowOff>38101</xdr:rowOff>
    </xdr:from>
    <xdr:to>
      <xdr:col>18</xdr:col>
      <xdr:colOff>752475</xdr:colOff>
      <xdr:row>159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59529</xdr:colOff>
      <xdr:row>115</xdr:row>
      <xdr:rowOff>59531</xdr:rowOff>
    </xdr:from>
    <xdr:to>
      <xdr:col>5</xdr:col>
      <xdr:colOff>369093</xdr:colOff>
      <xdr:row>115</xdr:row>
      <xdr:rowOff>928687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9529" y="59531"/>
          <a:ext cx="4500564" cy="86915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0.70608</cdr:x>
      <cdr:y>0.53531</cdr:y>
    </cdr:from>
    <cdr:to>
      <cdr:x>0.70608</cdr:x>
      <cdr:y>0.53531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0.01348</cdr:x>
      <cdr:y>0.24953</cdr:y>
    </cdr:from>
    <cdr:to>
      <cdr:x>0.157</cdr:x>
      <cdr:y>0.45088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0.8339</cdr:x>
      <cdr:y>0.6408</cdr:y>
    </cdr:from>
    <cdr:to>
      <cdr:x>0.97402</cdr:x>
      <cdr:y>0.85474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0.09617</cdr:x>
      <cdr:y>0.25995</cdr:y>
    </cdr:from>
    <cdr:to>
      <cdr:x>0.09617</cdr:x>
      <cdr:y>0.25995</cdr:y>
    </cdr:to>
    <cdr:pic>
      <cdr:nvPicPr>
        <cdr:cNvPr id="13313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0.48132</cdr:y>
    </cdr:from>
    <cdr:to>
      <cdr:x>0.70897</cdr:x>
      <cdr:y>0.48132</cdr:y>
    </cdr:to>
    <cdr:pic>
      <cdr:nvPicPr>
        <cdr:cNvPr id="13314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8"/>
  <sheetViews>
    <sheetView tabSelected="1" view="pageBreakPreview" zoomScaleNormal="68" zoomScaleSheetLayoutView="100" workbookViewId="0">
      <pane xSplit="3" ySplit="6" topLeftCell="D7" activePane="bottomRight" state="frozen"/>
      <selection pane="topRight" activeCell="B1" sqref="B1"/>
      <selection pane="bottomLeft" activeCell="A7" sqref="A7"/>
      <selection pane="bottomRight" activeCell="N41" sqref="N41"/>
    </sheetView>
  </sheetViews>
  <sheetFormatPr baseColWidth="10" defaultRowHeight="12.75" x14ac:dyDescent="0.2"/>
  <cols>
    <col min="1" max="1" width="5.42578125" style="58" customWidth="1"/>
    <col min="2" max="2" width="22.28515625" style="58" customWidth="1"/>
    <col min="3" max="3" width="32.85546875" style="58" customWidth="1"/>
    <col min="4" max="15" width="7.140625" style="59" customWidth="1"/>
    <col min="16" max="16" width="10.7109375" style="58" customWidth="1"/>
    <col min="17" max="96" width="11.42578125" style="58"/>
    <col min="97" max="97" width="5.42578125" style="58" customWidth="1"/>
    <col min="98" max="98" width="18.140625" style="58" customWidth="1"/>
    <col min="99" max="99" width="31.140625" style="58" customWidth="1"/>
    <col min="100" max="100" width="8" style="58" customWidth="1"/>
    <col min="101" max="101" width="8.28515625" style="58" customWidth="1"/>
    <col min="102" max="103" width="8" style="58" customWidth="1"/>
    <col min="104" max="104" width="8.140625" style="58" customWidth="1"/>
    <col min="105" max="106" width="8" style="58" customWidth="1"/>
    <col min="107" max="107" width="8.140625" style="58" customWidth="1"/>
    <col min="108" max="111" width="8" style="58" customWidth="1"/>
    <col min="112" max="112" width="10.140625" style="58" customWidth="1"/>
    <col min="113" max="113" width="22.85546875" style="58" customWidth="1"/>
    <col min="114" max="135" width="4.85546875" style="58" customWidth="1"/>
    <col min="136" max="352" width="11.42578125" style="58"/>
    <col min="353" max="353" width="5.42578125" style="58" customWidth="1"/>
    <col min="354" max="354" width="18.140625" style="58" customWidth="1"/>
    <col min="355" max="355" width="31.140625" style="58" customWidth="1"/>
    <col min="356" max="356" width="8" style="58" customWidth="1"/>
    <col min="357" max="357" width="8.28515625" style="58" customWidth="1"/>
    <col min="358" max="359" width="8" style="58" customWidth="1"/>
    <col min="360" max="360" width="8.140625" style="58" customWidth="1"/>
    <col min="361" max="362" width="8" style="58" customWidth="1"/>
    <col min="363" max="363" width="8.140625" style="58" customWidth="1"/>
    <col min="364" max="367" width="8" style="58" customWidth="1"/>
    <col min="368" max="368" width="10.140625" style="58" customWidth="1"/>
    <col min="369" max="369" width="22.85546875" style="58" customWidth="1"/>
    <col min="370" max="391" width="4.85546875" style="58" customWidth="1"/>
    <col min="392" max="608" width="11.42578125" style="58"/>
    <col min="609" max="609" width="5.42578125" style="58" customWidth="1"/>
    <col min="610" max="610" width="18.140625" style="58" customWidth="1"/>
    <col min="611" max="611" width="31.140625" style="58" customWidth="1"/>
    <col min="612" max="612" width="8" style="58" customWidth="1"/>
    <col min="613" max="613" width="8.28515625" style="58" customWidth="1"/>
    <col min="614" max="615" width="8" style="58" customWidth="1"/>
    <col min="616" max="616" width="8.140625" style="58" customWidth="1"/>
    <col min="617" max="618" width="8" style="58" customWidth="1"/>
    <col min="619" max="619" width="8.140625" style="58" customWidth="1"/>
    <col min="620" max="623" width="8" style="58" customWidth="1"/>
    <col min="624" max="624" width="10.140625" style="58" customWidth="1"/>
    <col min="625" max="625" width="22.85546875" style="58" customWidth="1"/>
    <col min="626" max="647" width="4.85546875" style="58" customWidth="1"/>
    <col min="648" max="864" width="11.42578125" style="58"/>
    <col min="865" max="865" width="5.42578125" style="58" customWidth="1"/>
    <col min="866" max="866" width="18.140625" style="58" customWidth="1"/>
    <col min="867" max="867" width="31.140625" style="58" customWidth="1"/>
    <col min="868" max="868" width="8" style="58" customWidth="1"/>
    <col min="869" max="869" width="8.28515625" style="58" customWidth="1"/>
    <col min="870" max="871" width="8" style="58" customWidth="1"/>
    <col min="872" max="872" width="8.140625" style="58" customWidth="1"/>
    <col min="873" max="874" width="8" style="58" customWidth="1"/>
    <col min="875" max="875" width="8.140625" style="58" customWidth="1"/>
    <col min="876" max="879" width="8" style="58" customWidth="1"/>
    <col min="880" max="880" width="10.140625" style="58" customWidth="1"/>
    <col min="881" max="881" width="22.85546875" style="58" customWidth="1"/>
    <col min="882" max="903" width="4.85546875" style="58" customWidth="1"/>
    <col min="904" max="1120" width="11.42578125" style="58"/>
    <col min="1121" max="1121" width="5.42578125" style="58" customWidth="1"/>
    <col min="1122" max="1122" width="18.140625" style="58" customWidth="1"/>
    <col min="1123" max="1123" width="31.140625" style="58" customWidth="1"/>
    <col min="1124" max="1124" width="8" style="58" customWidth="1"/>
    <col min="1125" max="1125" width="8.28515625" style="58" customWidth="1"/>
    <col min="1126" max="1127" width="8" style="58" customWidth="1"/>
    <col min="1128" max="1128" width="8.140625" style="58" customWidth="1"/>
    <col min="1129" max="1130" width="8" style="58" customWidth="1"/>
    <col min="1131" max="1131" width="8.140625" style="58" customWidth="1"/>
    <col min="1132" max="1135" width="8" style="58" customWidth="1"/>
    <col min="1136" max="1136" width="10.140625" style="58" customWidth="1"/>
    <col min="1137" max="1137" width="22.85546875" style="58" customWidth="1"/>
    <col min="1138" max="1159" width="4.85546875" style="58" customWidth="1"/>
    <col min="1160" max="1376" width="11.42578125" style="58"/>
    <col min="1377" max="1377" width="5.42578125" style="58" customWidth="1"/>
    <col min="1378" max="1378" width="18.140625" style="58" customWidth="1"/>
    <col min="1379" max="1379" width="31.140625" style="58" customWidth="1"/>
    <col min="1380" max="1380" width="8" style="58" customWidth="1"/>
    <col min="1381" max="1381" width="8.28515625" style="58" customWidth="1"/>
    <col min="1382" max="1383" width="8" style="58" customWidth="1"/>
    <col min="1384" max="1384" width="8.140625" style="58" customWidth="1"/>
    <col min="1385" max="1386" width="8" style="58" customWidth="1"/>
    <col min="1387" max="1387" width="8.140625" style="58" customWidth="1"/>
    <col min="1388" max="1391" width="8" style="58" customWidth="1"/>
    <col min="1392" max="1392" width="10.140625" style="58" customWidth="1"/>
    <col min="1393" max="1393" width="22.85546875" style="58" customWidth="1"/>
    <col min="1394" max="1415" width="4.85546875" style="58" customWidth="1"/>
    <col min="1416" max="1632" width="11.42578125" style="58"/>
    <col min="1633" max="1633" width="5.42578125" style="58" customWidth="1"/>
    <col min="1634" max="1634" width="18.140625" style="58" customWidth="1"/>
    <col min="1635" max="1635" width="31.140625" style="58" customWidth="1"/>
    <col min="1636" max="1636" width="8" style="58" customWidth="1"/>
    <col min="1637" max="1637" width="8.28515625" style="58" customWidth="1"/>
    <col min="1638" max="1639" width="8" style="58" customWidth="1"/>
    <col min="1640" max="1640" width="8.140625" style="58" customWidth="1"/>
    <col min="1641" max="1642" width="8" style="58" customWidth="1"/>
    <col min="1643" max="1643" width="8.140625" style="58" customWidth="1"/>
    <col min="1644" max="1647" width="8" style="58" customWidth="1"/>
    <col min="1648" max="1648" width="10.140625" style="58" customWidth="1"/>
    <col min="1649" max="1649" width="22.85546875" style="58" customWidth="1"/>
    <col min="1650" max="1671" width="4.85546875" style="58" customWidth="1"/>
    <col min="1672" max="1888" width="11.42578125" style="58"/>
    <col min="1889" max="1889" width="5.42578125" style="58" customWidth="1"/>
    <col min="1890" max="1890" width="18.140625" style="58" customWidth="1"/>
    <col min="1891" max="1891" width="31.140625" style="58" customWidth="1"/>
    <col min="1892" max="1892" width="8" style="58" customWidth="1"/>
    <col min="1893" max="1893" width="8.28515625" style="58" customWidth="1"/>
    <col min="1894" max="1895" width="8" style="58" customWidth="1"/>
    <col min="1896" max="1896" width="8.140625" style="58" customWidth="1"/>
    <col min="1897" max="1898" width="8" style="58" customWidth="1"/>
    <col min="1899" max="1899" width="8.140625" style="58" customWidth="1"/>
    <col min="1900" max="1903" width="8" style="58" customWidth="1"/>
    <col min="1904" max="1904" width="10.140625" style="58" customWidth="1"/>
    <col min="1905" max="1905" width="22.85546875" style="58" customWidth="1"/>
    <col min="1906" max="1927" width="4.85546875" style="58" customWidth="1"/>
    <col min="1928" max="2144" width="11.42578125" style="58"/>
    <col min="2145" max="2145" width="5.42578125" style="58" customWidth="1"/>
    <col min="2146" max="2146" width="18.140625" style="58" customWidth="1"/>
    <col min="2147" max="2147" width="31.140625" style="58" customWidth="1"/>
    <col min="2148" max="2148" width="8" style="58" customWidth="1"/>
    <col min="2149" max="2149" width="8.28515625" style="58" customWidth="1"/>
    <col min="2150" max="2151" width="8" style="58" customWidth="1"/>
    <col min="2152" max="2152" width="8.140625" style="58" customWidth="1"/>
    <col min="2153" max="2154" width="8" style="58" customWidth="1"/>
    <col min="2155" max="2155" width="8.140625" style="58" customWidth="1"/>
    <col min="2156" max="2159" width="8" style="58" customWidth="1"/>
    <col min="2160" max="2160" width="10.140625" style="58" customWidth="1"/>
    <col min="2161" max="2161" width="22.85546875" style="58" customWidth="1"/>
    <col min="2162" max="2183" width="4.85546875" style="58" customWidth="1"/>
    <col min="2184" max="2400" width="11.42578125" style="58"/>
    <col min="2401" max="2401" width="5.42578125" style="58" customWidth="1"/>
    <col min="2402" max="2402" width="18.140625" style="58" customWidth="1"/>
    <col min="2403" max="2403" width="31.140625" style="58" customWidth="1"/>
    <col min="2404" max="2404" width="8" style="58" customWidth="1"/>
    <col min="2405" max="2405" width="8.28515625" style="58" customWidth="1"/>
    <col min="2406" max="2407" width="8" style="58" customWidth="1"/>
    <col min="2408" max="2408" width="8.140625" style="58" customWidth="1"/>
    <col min="2409" max="2410" width="8" style="58" customWidth="1"/>
    <col min="2411" max="2411" width="8.140625" style="58" customWidth="1"/>
    <col min="2412" max="2415" width="8" style="58" customWidth="1"/>
    <col min="2416" max="2416" width="10.140625" style="58" customWidth="1"/>
    <col min="2417" max="2417" width="22.85546875" style="58" customWidth="1"/>
    <col min="2418" max="2439" width="4.85546875" style="58" customWidth="1"/>
    <col min="2440" max="2656" width="11.42578125" style="58"/>
    <col min="2657" max="2657" width="5.42578125" style="58" customWidth="1"/>
    <col min="2658" max="2658" width="18.140625" style="58" customWidth="1"/>
    <col min="2659" max="2659" width="31.140625" style="58" customWidth="1"/>
    <col min="2660" max="2660" width="8" style="58" customWidth="1"/>
    <col min="2661" max="2661" width="8.28515625" style="58" customWidth="1"/>
    <col min="2662" max="2663" width="8" style="58" customWidth="1"/>
    <col min="2664" max="2664" width="8.140625" style="58" customWidth="1"/>
    <col min="2665" max="2666" width="8" style="58" customWidth="1"/>
    <col min="2667" max="2667" width="8.140625" style="58" customWidth="1"/>
    <col min="2668" max="2671" width="8" style="58" customWidth="1"/>
    <col min="2672" max="2672" width="10.140625" style="58" customWidth="1"/>
    <col min="2673" max="2673" width="22.85546875" style="58" customWidth="1"/>
    <col min="2674" max="2695" width="4.85546875" style="58" customWidth="1"/>
    <col min="2696" max="2912" width="11.42578125" style="58"/>
    <col min="2913" max="2913" width="5.42578125" style="58" customWidth="1"/>
    <col min="2914" max="2914" width="18.140625" style="58" customWidth="1"/>
    <col min="2915" max="2915" width="31.140625" style="58" customWidth="1"/>
    <col min="2916" max="2916" width="8" style="58" customWidth="1"/>
    <col min="2917" max="2917" width="8.28515625" style="58" customWidth="1"/>
    <col min="2918" max="2919" width="8" style="58" customWidth="1"/>
    <col min="2920" max="2920" width="8.140625" style="58" customWidth="1"/>
    <col min="2921" max="2922" width="8" style="58" customWidth="1"/>
    <col min="2923" max="2923" width="8.140625" style="58" customWidth="1"/>
    <col min="2924" max="2927" width="8" style="58" customWidth="1"/>
    <col min="2928" max="2928" width="10.140625" style="58" customWidth="1"/>
    <col min="2929" max="2929" width="22.85546875" style="58" customWidth="1"/>
    <col min="2930" max="2951" width="4.85546875" style="58" customWidth="1"/>
    <col min="2952" max="3168" width="11.42578125" style="58"/>
    <col min="3169" max="3169" width="5.42578125" style="58" customWidth="1"/>
    <col min="3170" max="3170" width="18.140625" style="58" customWidth="1"/>
    <col min="3171" max="3171" width="31.140625" style="58" customWidth="1"/>
    <col min="3172" max="3172" width="8" style="58" customWidth="1"/>
    <col min="3173" max="3173" width="8.28515625" style="58" customWidth="1"/>
    <col min="3174" max="3175" width="8" style="58" customWidth="1"/>
    <col min="3176" max="3176" width="8.140625" style="58" customWidth="1"/>
    <col min="3177" max="3178" width="8" style="58" customWidth="1"/>
    <col min="3179" max="3179" width="8.140625" style="58" customWidth="1"/>
    <col min="3180" max="3183" width="8" style="58" customWidth="1"/>
    <col min="3184" max="3184" width="10.140625" style="58" customWidth="1"/>
    <col min="3185" max="3185" width="22.85546875" style="58" customWidth="1"/>
    <col min="3186" max="3207" width="4.85546875" style="58" customWidth="1"/>
    <col min="3208" max="3424" width="11.42578125" style="58"/>
    <col min="3425" max="3425" width="5.42578125" style="58" customWidth="1"/>
    <col min="3426" max="3426" width="18.140625" style="58" customWidth="1"/>
    <col min="3427" max="3427" width="31.140625" style="58" customWidth="1"/>
    <col min="3428" max="3428" width="8" style="58" customWidth="1"/>
    <col min="3429" max="3429" width="8.28515625" style="58" customWidth="1"/>
    <col min="3430" max="3431" width="8" style="58" customWidth="1"/>
    <col min="3432" max="3432" width="8.140625" style="58" customWidth="1"/>
    <col min="3433" max="3434" width="8" style="58" customWidth="1"/>
    <col min="3435" max="3435" width="8.140625" style="58" customWidth="1"/>
    <col min="3436" max="3439" width="8" style="58" customWidth="1"/>
    <col min="3440" max="3440" width="10.140625" style="58" customWidth="1"/>
    <col min="3441" max="3441" width="22.85546875" style="58" customWidth="1"/>
    <col min="3442" max="3463" width="4.85546875" style="58" customWidth="1"/>
    <col min="3464" max="3680" width="11.42578125" style="58"/>
    <col min="3681" max="3681" width="5.42578125" style="58" customWidth="1"/>
    <col min="3682" max="3682" width="18.140625" style="58" customWidth="1"/>
    <col min="3683" max="3683" width="31.140625" style="58" customWidth="1"/>
    <col min="3684" max="3684" width="8" style="58" customWidth="1"/>
    <col min="3685" max="3685" width="8.28515625" style="58" customWidth="1"/>
    <col min="3686" max="3687" width="8" style="58" customWidth="1"/>
    <col min="3688" max="3688" width="8.140625" style="58" customWidth="1"/>
    <col min="3689" max="3690" width="8" style="58" customWidth="1"/>
    <col min="3691" max="3691" width="8.140625" style="58" customWidth="1"/>
    <col min="3692" max="3695" width="8" style="58" customWidth="1"/>
    <col min="3696" max="3696" width="10.140625" style="58" customWidth="1"/>
    <col min="3697" max="3697" width="22.85546875" style="58" customWidth="1"/>
    <col min="3698" max="3719" width="4.85546875" style="58" customWidth="1"/>
    <col min="3720" max="3936" width="11.42578125" style="58"/>
    <col min="3937" max="3937" width="5.42578125" style="58" customWidth="1"/>
    <col min="3938" max="3938" width="18.140625" style="58" customWidth="1"/>
    <col min="3939" max="3939" width="31.140625" style="58" customWidth="1"/>
    <col min="3940" max="3940" width="8" style="58" customWidth="1"/>
    <col min="3941" max="3941" width="8.28515625" style="58" customWidth="1"/>
    <col min="3942" max="3943" width="8" style="58" customWidth="1"/>
    <col min="3944" max="3944" width="8.140625" style="58" customWidth="1"/>
    <col min="3945" max="3946" width="8" style="58" customWidth="1"/>
    <col min="3947" max="3947" width="8.140625" style="58" customWidth="1"/>
    <col min="3948" max="3951" width="8" style="58" customWidth="1"/>
    <col min="3952" max="3952" width="10.140625" style="58" customWidth="1"/>
    <col min="3953" max="3953" width="22.85546875" style="58" customWidth="1"/>
    <col min="3954" max="3975" width="4.85546875" style="58" customWidth="1"/>
    <col min="3976" max="4192" width="11.42578125" style="58"/>
    <col min="4193" max="4193" width="5.42578125" style="58" customWidth="1"/>
    <col min="4194" max="4194" width="18.140625" style="58" customWidth="1"/>
    <col min="4195" max="4195" width="31.140625" style="58" customWidth="1"/>
    <col min="4196" max="4196" width="8" style="58" customWidth="1"/>
    <col min="4197" max="4197" width="8.28515625" style="58" customWidth="1"/>
    <col min="4198" max="4199" width="8" style="58" customWidth="1"/>
    <col min="4200" max="4200" width="8.140625" style="58" customWidth="1"/>
    <col min="4201" max="4202" width="8" style="58" customWidth="1"/>
    <col min="4203" max="4203" width="8.140625" style="58" customWidth="1"/>
    <col min="4204" max="4207" width="8" style="58" customWidth="1"/>
    <col min="4208" max="4208" width="10.140625" style="58" customWidth="1"/>
    <col min="4209" max="4209" width="22.85546875" style="58" customWidth="1"/>
    <col min="4210" max="4231" width="4.85546875" style="58" customWidth="1"/>
    <col min="4232" max="4448" width="11.42578125" style="58"/>
    <col min="4449" max="4449" width="5.42578125" style="58" customWidth="1"/>
    <col min="4450" max="4450" width="18.140625" style="58" customWidth="1"/>
    <col min="4451" max="4451" width="31.140625" style="58" customWidth="1"/>
    <col min="4452" max="4452" width="8" style="58" customWidth="1"/>
    <col min="4453" max="4453" width="8.28515625" style="58" customWidth="1"/>
    <col min="4454" max="4455" width="8" style="58" customWidth="1"/>
    <col min="4456" max="4456" width="8.140625" style="58" customWidth="1"/>
    <col min="4457" max="4458" width="8" style="58" customWidth="1"/>
    <col min="4459" max="4459" width="8.140625" style="58" customWidth="1"/>
    <col min="4460" max="4463" width="8" style="58" customWidth="1"/>
    <col min="4464" max="4464" width="10.140625" style="58" customWidth="1"/>
    <col min="4465" max="4465" width="22.85546875" style="58" customWidth="1"/>
    <col min="4466" max="4487" width="4.85546875" style="58" customWidth="1"/>
    <col min="4488" max="4704" width="11.42578125" style="58"/>
    <col min="4705" max="4705" width="5.42578125" style="58" customWidth="1"/>
    <col min="4706" max="4706" width="18.140625" style="58" customWidth="1"/>
    <col min="4707" max="4707" width="31.140625" style="58" customWidth="1"/>
    <col min="4708" max="4708" width="8" style="58" customWidth="1"/>
    <col min="4709" max="4709" width="8.28515625" style="58" customWidth="1"/>
    <col min="4710" max="4711" width="8" style="58" customWidth="1"/>
    <col min="4712" max="4712" width="8.140625" style="58" customWidth="1"/>
    <col min="4713" max="4714" width="8" style="58" customWidth="1"/>
    <col min="4715" max="4715" width="8.140625" style="58" customWidth="1"/>
    <col min="4716" max="4719" width="8" style="58" customWidth="1"/>
    <col min="4720" max="4720" width="10.140625" style="58" customWidth="1"/>
    <col min="4721" max="4721" width="22.85546875" style="58" customWidth="1"/>
    <col min="4722" max="4743" width="4.85546875" style="58" customWidth="1"/>
    <col min="4744" max="4960" width="11.42578125" style="58"/>
    <col min="4961" max="4961" width="5.42578125" style="58" customWidth="1"/>
    <col min="4962" max="4962" width="18.140625" style="58" customWidth="1"/>
    <col min="4963" max="4963" width="31.140625" style="58" customWidth="1"/>
    <col min="4964" max="4964" width="8" style="58" customWidth="1"/>
    <col min="4965" max="4965" width="8.28515625" style="58" customWidth="1"/>
    <col min="4966" max="4967" width="8" style="58" customWidth="1"/>
    <col min="4968" max="4968" width="8.140625" style="58" customWidth="1"/>
    <col min="4969" max="4970" width="8" style="58" customWidth="1"/>
    <col min="4971" max="4971" width="8.140625" style="58" customWidth="1"/>
    <col min="4972" max="4975" width="8" style="58" customWidth="1"/>
    <col min="4976" max="4976" width="10.140625" style="58" customWidth="1"/>
    <col min="4977" max="4977" width="22.85546875" style="58" customWidth="1"/>
    <col min="4978" max="4999" width="4.85546875" style="58" customWidth="1"/>
    <col min="5000" max="5216" width="11.42578125" style="58"/>
    <col min="5217" max="5217" width="5.42578125" style="58" customWidth="1"/>
    <col min="5218" max="5218" width="18.140625" style="58" customWidth="1"/>
    <col min="5219" max="5219" width="31.140625" style="58" customWidth="1"/>
    <col min="5220" max="5220" width="8" style="58" customWidth="1"/>
    <col min="5221" max="5221" width="8.28515625" style="58" customWidth="1"/>
    <col min="5222" max="5223" width="8" style="58" customWidth="1"/>
    <col min="5224" max="5224" width="8.140625" style="58" customWidth="1"/>
    <col min="5225" max="5226" width="8" style="58" customWidth="1"/>
    <col min="5227" max="5227" width="8.140625" style="58" customWidth="1"/>
    <col min="5228" max="5231" width="8" style="58" customWidth="1"/>
    <col min="5232" max="5232" width="10.140625" style="58" customWidth="1"/>
    <col min="5233" max="5233" width="22.85546875" style="58" customWidth="1"/>
    <col min="5234" max="5255" width="4.85546875" style="58" customWidth="1"/>
    <col min="5256" max="5472" width="11.42578125" style="58"/>
    <col min="5473" max="5473" width="5.42578125" style="58" customWidth="1"/>
    <col min="5474" max="5474" width="18.140625" style="58" customWidth="1"/>
    <col min="5475" max="5475" width="31.140625" style="58" customWidth="1"/>
    <col min="5476" max="5476" width="8" style="58" customWidth="1"/>
    <col min="5477" max="5477" width="8.28515625" style="58" customWidth="1"/>
    <col min="5478" max="5479" width="8" style="58" customWidth="1"/>
    <col min="5480" max="5480" width="8.140625" style="58" customWidth="1"/>
    <col min="5481" max="5482" width="8" style="58" customWidth="1"/>
    <col min="5483" max="5483" width="8.140625" style="58" customWidth="1"/>
    <col min="5484" max="5487" width="8" style="58" customWidth="1"/>
    <col min="5488" max="5488" width="10.140625" style="58" customWidth="1"/>
    <col min="5489" max="5489" width="22.85546875" style="58" customWidth="1"/>
    <col min="5490" max="5511" width="4.85546875" style="58" customWidth="1"/>
    <col min="5512" max="5728" width="11.42578125" style="58"/>
    <col min="5729" max="5729" width="5.42578125" style="58" customWidth="1"/>
    <col min="5730" max="5730" width="18.140625" style="58" customWidth="1"/>
    <col min="5731" max="5731" width="31.140625" style="58" customWidth="1"/>
    <col min="5732" max="5732" width="8" style="58" customWidth="1"/>
    <col min="5733" max="5733" width="8.28515625" style="58" customWidth="1"/>
    <col min="5734" max="5735" width="8" style="58" customWidth="1"/>
    <col min="5736" max="5736" width="8.140625" style="58" customWidth="1"/>
    <col min="5737" max="5738" width="8" style="58" customWidth="1"/>
    <col min="5739" max="5739" width="8.140625" style="58" customWidth="1"/>
    <col min="5740" max="5743" width="8" style="58" customWidth="1"/>
    <col min="5744" max="5744" width="10.140625" style="58" customWidth="1"/>
    <col min="5745" max="5745" width="22.85546875" style="58" customWidth="1"/>
    <col min="5746" max="5767" width="4.85546875" style="58" customWidth="1"/>
    <col min="5768" max="5984" width="11.42578125" style="58"/>
    <col min="5985" max="5985" width="5.42578125" style="58" customWidth="1"/>
    <col min="5986" max="5986" width="18.140625" style="58" customWidth="1"/>
    <col min="5987" max="5987" width="31.140625" style="58" customWidth="1"/>
    <col min="5988" max="5988" width="8" style="58" customWidth="1"/>
    <col min="5989" max="5989" width="8.28515625" style="58" customWidth="1"/>
    <col min="5990" max="5991" width="8" style="58" customWidth="1"/>
    <col min="5992" max="5992" width="8.140625" style="58" customWidth="1"/>
    <col min="5993" max="5994" width="8" style="58" customWidth="1"/>
    <col min="5995" max="5995" width="8.140625" style="58" customWidth="1"/>
    <col min="5996" max="5999" width="8" style="58" customWidth="1"/>
    <col min="6000" max="6000" width="10.140625" style="58" customWidth="1"/>
    <col min="6001" max="6001" width="22.85546875" style="58" customWidth="1"/>
    <col min="6002" max="6023" width="4.85546875" style="58" customWidth="1"/>
    <col min="6024" max="6240" width="11.42578125" style="58"/>
    <col min="6241" max="6241" width="5.42578125" style="58" customWidth="1"/>
    <col min="6242" max="6242" width="18.140625" style="58" customWidth="1"/>
    <col min="6243" max="6243" width="31.140625" style="58" customWidth="1"/>
    <col min="6244" max="6244" width="8" style="58" customWidth="1"/>
    <col min="6245" max="6245" width="8.28515625" style="58" customWidth="1"/>
    <col min="6246" max="6247" width="8" style="58" customWidth="1"/>
    <col min="6248" max="6248" width="8.140625" style="58" customWidth="1"/>
    <col min="6249" max="6250" width="8" style="58" customWidth="1"/>
    <col min="6251" max="6251" width="8.140625" style="58" customWidth="1"/>
    <col min="6252" max="6255" width="8" style="58" customWidth="1"/>
    <col min="6256" max="6256" width="10.140625" style="58" customWidth="1"/>
    <col min="6257" max="6257" width="22.85546875" style="58" customWidth="1"/>
    <col min="6258" max="6279" width="4.85546875" style="58" customWidth="1"/>
    <col min="6280" max="6496" width="11.42578125" style="58"/>
    <col min="6497" max="6497" width="5.42578125" style="58" customWidth="1"/>
    <col min="6498" max="6498" width="18.140625" style="58" customWidth="1"/>
    <col min="6499" max="6499" width="31.140625" style="58" customWidth="1"/>
    <col min="6500" max="6500" width="8" style="58" customWidth="1"/>
    <col min="6501" max="6501" width="8.28515625" style="58" customWidth="1"/>
    <col min="6502" max="6503" width="8" style="58" customWidth="1"/>
    <col min="6504" max="6504" width="8.140625" style="58" customWidth="1"/>
    <col min="6505" max="6506" width="8" style="58" customWidth="1"/>
    <col min="6507" max="6507" width="8.140625" style="58" customWidth="1"/>
    <col min="6508" max="6511" width="8" style="58" customWidth="1"/>
    <col min="6512" max="6512" width="10.140625" style="58" customWidth="1"/>
    <col min="6513" max="6513" width="22.85546875" style="58" customWidth="1"/>
    <col min="6514" max="6535" width="4.85546875" style="58" customWidth="1"/>
    <col min="6536" max="6752" width="11.42578125" style="58"/>
    <col min="6753" max="6753" width="5.42578125" style="58" customWidth="1"/>
    <col min="6754" max="6754" width="18.140625" style="58" customWidth="1"/>
    <col min="6755" max="6755" width="31.140625" style="58" customWidth="1"/>
    <col min="6756" max="6756" width="8" style="58" customWidth="1"/>
    <col min="6757" max="6757" width="8.28515625" style="58" customWidth="1"/>
    <col min="6758" max="6759" width="8" style="58" customWidth="1"/>
    <col min="6760" max="6760" width="8.140625" style="58" customWidth="1"/>
    <col min="6761" max="6762" width="8" style="58" customWidth="1"/>
    <col min="6763" max="6763" width="8.140625" style="58" customWidth="1"/>
    <col min="6764" max="6767" width="8" style="58" customWidth="1"/>
    <col min="6768" max="6768" width="10.140625" style="58" customWidth="1"/>
    <col min="6769" max="6769" width="22.85546875" style="58" customWidth="1"/>
    <col min="6770" max="6791" width="4.85546875" style="58" customWidth="1"/>
    <col min="6792" max="7008" width="11.42578125" style="58"/>
    <col min="7009" max="7009" width="5.42578125" style="58" customWidth="1"/>
    <col min="7010" max="7010" width="18.140625" style="58" customWidth="1"/>
    <col min="7011" max="7011" width="31.140625" style="58" customWidth="1"/>
    <col min="7012" max="7012" width="8" style="58" customWidth="1"/>
    <col min="7013" max="7013" width="8.28515625" style="58" customWidth="1"/>
    <col min="7014" max="7015" width="8" style="58" customWidth="1"/>
    <col min="7016" max="7016" width="8.140625" style="58" customWidth="1"/>
    <col min="7017" max="7018" width="8" style="58" customWidth="1"/>
    <col min="7019" max="7019" width="8.140625" style="58" customWidth="1"/>
    <col min="7020" max="7023" width="8" style="58" customWidth="1"/>
    <col min="7024" max="7024" width="10.140625" style="58" customWidth="1"/>
    <col min="7025" max="7025" width="22.85546875" style="58" customWidth="1"/>
    <col min="7026" max="7047" width="4.85546875" style="58" customWidth="1"/>
    <col min="7048" max="7264" width="11.42578125" style="58"/>
    <col min="7265" max="7265" width="5.42578125" style="58" customWidth="1"/>
    <col min="7266" max="7266" width="18.140625" style="58" customWidth="1"/>
    <col min="7267" max="7267" width="31.140625" style="58" customWidth="1"/>
    <col min="7268" max="7268" width="8" style="58" customWidth="1"/>
    <col min="7269" max="7269" width="8.28515625" style="58" customWidth="1"/>
    <col min="7270" max="7271" width="8" style="58" customWidth="1"/>
    <col min="7272" max="7272" width="8.140625" style="58" customWidth="1"/>
    <col min="7273" max="7274" width="8" style="58" customWidth="1"/>
    <col min="7275" max="7275" width="8.140625" style="58" customWidth="1"/>
    <col min="7276" max="7279" width="8" style="58" customWidth="1"/>
    <col min="7280" max="7280" width="10.140625" style="58" customWidth="1"/>
    <col min="7281" max="7281" width="22.85546875" style="58" customWidth="1"/>
    <col min="7282" max="7303" width="4.85546875" style="58" customWidth="1"/>
    <col min="7304" max="7520" width="11.42578125" style="58"/>
    <col min="7521" max="7521" width="5.42578125" style="58" customWidth="1"/>
    <col min="7522" max="7522" width="18.140625" style="58" customWidth="1"/>
    <col min="7523" max="7523" width="31.140625" style="58" customWidth="1"/>
    <col min="7524" max="7524" width="8" style="58" customWidth="1"/>
    <col min="7525" max="7525" width="8.28515625" style="58" customWidth="1"/>
    <col min="7526" max="7527" width="8" style="58" customWidth="1"/>
    <col min="7528" max="7528" width="8.140625" style="58" customWidth="1"/>
    <col min="7529" max="7530" width="8" style="58" customWidth="1"/>
    <col min="7531" max="7531" width="8.140625" style="58" customWidth="1"/>
    <col min="7532" max="7535" width="8" style="58" customWidth="1"/>
    <col min="7536" max="7536" width="10.140625" style="58" customWidth="1"/>
    <col min="7537" max="7537" width="22.85546875" style="58" customWidth="1"/>
    <col min="7538" max="7559" width="4.85546875" style="58" customWidth="1"/>
    <col min="7560" max="7776" width="11.42578125" style="58"/>
    <col min="7777" max="7777" width="5.42578125" style="58" customWidth="1"/>
    <col min="7778" max="7778" width="18.140625" style="58" customWidth="1"/>
    <col min="7779" max="7779" width="31.140625" style="58" customWidth="1"/>
    <col min="7780" max="7780" width="8" style="58" customWidth="1"/>
    <col min="7781" max="7781" width="8.28515625" style="58" customWidth="1"/>
    <col min="7782" max="7783" width="8" style="58" customWidth="1"/>
    <col min="7784" max="7784" width="8.140625" style="58" customWidth="1"/>
    <col min="7785" max="7786" width="8" style="58" customWidth="1"/>
    <col min="7787" max="7787" width="8.140625" style="58" customWidth="1"/>
    <col min="7788" max="7791" width="8" style="58" customWidth="1"/>
    <col min="7792" max="7792" width="10.140625" style="58" customWidth="1"/>
    <col min="7793" max="7793" width="22.85546875" style="58" customWidth="1"/>
    <col min="7794" max="7815" width="4.85546875" style="58" customWidth="1"/>
    <col min="7816" max="8032" width="11.42578125" style="58"/>
    <col min="8033" max="8033" width="5.42578125" style="58" customWidth="1"/>
    <col min="8034" max="8034" width="18.140625" style="58" customWidth="1"/>
    <col min="8035" max="8035" width="31.140625" style="58" customWidth="1"/>
    <col min="8036" max="8036" width="8" style="58" customWidth="1"/>
    <col min="8037" max="8037" width="8.28515625" style="58" customWidth="1"/>
    <col min="8038" max="8039" width="8" style="58" customWidth="1"/>
    <col min="8040" max="8040" width="8.140625" style="58" customWidth="1"/>
    <col min="8041" max="8042" width="8" style="58" customWidth="1"/>
    <col min="8043" max="8043" width="8.140625" style="58" customWidth="1"/>
    <col min="8044" max="8047" width="8" style="58" customWidth="1"/>
    <col min="8048" max="8048" width="10.140625" style="58" customWidth="1"/>
    <col min="8049" max="8049" width="22.85546875" style="58" customWidth="1"/>
    <col min="8050" max="8071" width="4.85546875" style="58" customWidth="1"/>
    <col min="8072" max="8288" width="11.42578125" style="58"/>
    <col min="8289" max="8289" width="5.42578125" style="58" customWidth="1"/>
    <col min="8290" max="8290" width="18.140625" style="58" customWidth="1"/>
    <col min="8291" max="8291" width="31.140625" style="58" customWidth="1"/>
    <col min="8292" max="8292" width="8" style="58" customWidth="1"/>
    <col min="8293" max="8293" width="8.28515625" style="58" customWidth="1"/>
    <col min="8294" max="8295" width="8" style="58" customWidth="1"/>
    <col min="8296" max="8296" width="8.140625" style="58" customWidth="1"/>
    <col min="8297" max="8298" width="8" style="58" customWidth="1"/>
    <col min="8299" max="8299" width="8.140625" style="58" customWidth="1"/>
    <col min="8300" max="8303" width="8" style="58" customWidth="1"/>
    <col min="8304" max="8304" width="10.140625" style="58" customWidth="1"/>
    <col min="8305" max="8305" width="22.85546875" style="58" customWidth="1"/>
    <col min="8306" max="8327" width="4.85546875" style="58" customWidth="1"/>
    <col min="8328" max="8544" width="11.42578125" style="58"/>
    <col min="8545" max="8545" width="5.42578125" style="58" customWidth="1"/>
    <col min="8546" max="8546" width="18.140625" style="58" customWidth="1"/>
    <col min="8547" max="8547" width="31.140625" style="58" customWidth="1"/>
    <col min="8548" max="8548" width="8" style="58" customWidth="1"/>
    <col min="8549" max="8549" width="8.28515625" style="58" customWidth="1"/>
    <col min="8550" max="8551" width="8" style="58" customWidth="1"/>
    <col min="8552" max="8552" width="8.140625" style="58" customWidth="1"/>
    <col min="8553" max="8554" width="8" style="58" customWidth="1"/>
    <col min="8555" max="8555" width="8.140625" style="58" customWidth="1"/>
    <col min="8556" max="8559" width="8" style="58" customWidth="1"/>
    <col min="8560" max="8560" width="10.140625" style="58" customWidth="1"/>
    <col min="8561" max="8561" width="22.85546875" style="58" customWidth="1"/>
    <col min="8562" max="8583" width="4.85546875" style="58" customWidth="1"/>
    <col min="8584" max="8800" width="11.42578125" style="58"/>
    <col min="8801" max="8801" width="5.42578125" style="58" customWidth="1"/>
    <col min="8802" max="8802" width="18.140625" style="58" customWidth="1"/>
    <col min="8803" max="8803" width="31.140625" style="58" customWidth="1"/>
    <col min="8804" max="8804" width="8" style="58" customWidth="1"/>
    <col min="8805" max="8805" width="8.28515625" style="58" customWidth="1"/>
    <col min="8806" max="8807" width="8" style="58" customWidth="1"/>
    <col min="8808" max="8808" width="8.140625" style="58" customWidth="1"/>
    <col min="8809" max="8810" width="8" style="58" customWidth="1"/>
    <col min="8811" max="8811" width="8.140625" style="58" customWidth="1"/>
    <col min="8812" max="8815" width="8" style="58" customWidth="1"/>
    <col min="8816" max="8816" width="10.140625" style="58" customWidth="1"/>
    <col min="8817" max="8817" width="22.85546875" style="58" customWidth="1"/>
    <col min="8818" max="8839" width="4.85546875" style="58" customWidth="1"/>
    <col min="8840" max="9056" width="11.42578125" style="58"/>
    <col min="9057" max="9057" width="5.42578125" style="58" customWidth="1"/>
    <col min="9058" max="9058" width="18.140625" style="58" customWidth="1"/>
    <col min="9059" max="9059" width="31.140625" style="58" customWidth="1"/>
    <col min="9060" max="9060" width="8" style="58" customWidth="1"/>
    <col min="9061" max="9061" width="8.28515625" style="58" customWidth="1"/>
    <col min="9062" max="9063" width="8" style="58" customWidth="1"/>
    <col min="9064" max="9064" width="8.140625" style="58" customWidth="1"/>
    <col min="9065" max="9066" width="8" style="58" customWidth="1"/>
    <col min="9067" max="9067" width="8.140625" style="58" customWidth="1"/>
    <col min="9068" max="9071" width="8" style="58" customWidth="1"/>
    <col min="9072" max="9072" width="10.140625" style="58" customWidth="1"/>
    <col min="9073" max="9073" width="22.85546875" style="58" customWidth="1"/>
    <col min="9074" max="9095" width="4.85546875" style="58" customWidth="1"/>
    <col min="9096" max="9312" width="11.42578125" style="58"/>
    <col min="9313" max="9313" width="5.42578125" style="58" customWidth="1"/>
    <col min="9314" max="9314" width="18.140625" style="58" customWidth="1"/>
    <col min="9315" max="9315" width="31.140625" style="58" customWidth="1"/>
    <col min="9316" max="9316" width="8" style="58" customWidth="1"/>
    <col min="9317" max="9317" width="8.28515625" style="58" customWidth="1"/>
    <col min="9318" max="9319" width="8" style="58" customWidth="1"/>
    <col min="9320" max="9320" width="8.140625" style="58" customWidth="1"/>
    <col min="9321" max="9322" width="8" style="58" customWidth="1"/>
    <col min="9323" max="9323" width="8.140625" style="58" customWidth="1"/>
    <col min="9324" max="9327" width="8" style="58" customWidth="1"/>
    <col min="9328" max="9328" width="10.140625" style="58" customWidth="1"/>
    <col min="9329" max="9329" width="22.85546875" style="58" customWidth="1"/>
    <col min="9330" max="9351" width="4.85546875" style="58" customWidth="1"/>
    <col min="9352" max="9568" width="11.42578125" style="58"/>
    <col min="9569" max="9569" width="5.42578125" style="58" customWidth="1"/>
    <col min="9570" max="9570" width="18.140625" style="58" customWidth="1"/>
    <col min="9571" max="9571" width="31.140625" style="58" customWidth="1"/>
    <col min="9572" max="9572" width="8" style="58" customWidth="1"/>
    <col min="9573" max="9573" width="8.28515625" style="58" customWidth="1"/>
    <col min="9574" max="9575" width="8" style="58" customWidth="1"/>
    <col min="9576" max="9576" width="8.140625" style="58" customWidth="1"/>
    <col min="9577" max="9578" width="8" style="58" customWidth="1"/>
    <col min="9579" max="9579" width="8.140625" style="58" customWidth="1"/>
    <col min="9580" max="9583" width="8" style="58" customWidth="1"/>
    <col min="9584" max="9584" width="10.140625" style="58" customWidth="1"/>
    <col min="9585" max="9585" width="22.85546875" style="58" customWidth="1"/>
    <col min="9586" max="9607" width="4.85546875" style="58" customWidth="1"/>
    <col min="9608" max="9824" width="11.42578125" style="58"/>
    <col min="9825" max="9825" width="5.42578125" style="58" customWidth="1"/>
    <col min="9826" max="9826" width="18.140625" style="58" customWidth="1"/>
    <col min="9827" max="9827" width="31.140625" style="58" customWidth="1"/>
    <col min="9828" max="9828" width="8" style="58" customWidth="1"/>
    <col min="9829" max="9829" width="8.28515625" style="58" customWidth="1"/>
    <col min="9830" max="9831" width="8" style="58" customWidth="1"/>
    <col min="9832" max="9832" width="8.140625" style="58" customWidth="1"/>
    <col min="9833" max="9834" width="8" style="58" customWidth="1"/>
    <col min="9835" max="9835" width="8.140625" style="58" customWidth="1"/>
    <col min="9836" max="9839" width="8" style="58" customWidth="1"/>
    <col min="9840" max="9840" width="10.140625" style="58" customWidth="1"/>
    <col min="9841" max="9841" width="22.85546875" style="58" customWidth="1"/>
    <col min="9842" max="9863" width="4.85546875" style="58" customWidth="1"/>
    <col min="9864" max="10080" width="11.42578125" style="58"/>
    <col min="10081" max="10081" width="5.42578125" style="58" customWidth="1"/>
    <col min="10082" max="10082" width="18.140625" style="58" customWidth="1"/>
    <col min="10083" max="10083" width="31.140625" style="58" customWidth="1"/>
    <col min="10084" max="10084" width="8" style="58" customWidth="1"/>
    <col min="10085" max="10085" width="8.28515625" style="58" customWidth="1"/>
    <col min="10086" max="10087" width="8" style="58" customWidth="1"/>
    <col min="10088" max="10088" width="8.140625" style="58" customWidth="1"/>
    <col min="10089" max="10090" width="8" style="58" customWidth="1"/>
    <col min="10091" max="10091" width="8.140625" style="58" customWidth="1"/>
    <col min="10092" max="10095" width="8" style="58" customWidth="1"/>
    <col min="10096" max="10096" width="10.140625" style="58" customWidth="1"/>
    <col min="10097" max="10097" width="22.85546875" style="58" customWidth="1"/>
    <col min="10098" max="10119" width="4.85546875" style="58" customWidth="1"/>
    <col min="10120" max="10336" width="11.42578125" style="58"/>
    <col min="10337" max="10337" width="5.42578125" style="58" customWidth="1"/>
    <col min="10338" max="10338" width="18.140625" style="58" customWidth="1"/>
    <col min="10339" max="10339" width="31.140625" style="58" customWidth="1"/>
    <col min="10340" max="10340" width="8" style="58" customWidth="1"/>
    <col min="10341" max="10341" width="8.28515625" style="58" customWidth="1"/>
    <col min="10342" max="10343" width="8" style="58" customWidth="1"/>
    <col min="10344" max="10344" width="8.140625" style="58" customWidth="1"/>
    <col min="10345" max="10346" width="8" style="58" customWidth="1"/>
    <col min="10347" max="10347" width="8.140625" style="58" customWidth="1"/>
    <col min="10348" max="10351" width="8" style="58" customWidth="1"/>
    <col min="10352" max="10352" width="10.140625" style="58" customWidth="1"/>
    <col min="10353" max="10353" width="22.85546875" style="58" customWidth="1"/>
    <col min="10354" max="10375" width="4.85546875" style="58" customWidth="1"/>
    <col min="10376" max="10592" width="11.42578125" style="58"/>
    <col min="10593" max="10593" width="5.42578125" style="58" customWidth="1"/>
    <col min="10594" max="10594" width="18.140625" style="58" customWidth="1"/>
    <col min="10595" max="10595" width="31.140625" style="58" customWidth="1"/>
    <col min="10596" max="10596" width="8" style="58" customWidth="1"/>
    <col min="10597" max="10597" width="8.28515625" style="58" customWidth="1"/>
    <col min="10598" max="10599" width="8" style="58" customWidth="1"/>
    <col min="10600" max="10600" width="8.140625" style="58" customWidth="1"/>
    <col min="10601" max="10602" width="8" style="58" customWidth="1"/>
    <col min="10603" max="10603" width="8.140625" style="58" customWidth="1"/>
    <col min="10604" max="10607" width="8" style="58" customWidth="1"/>
    <col min="10608" max="10608" width="10.140625" style="58" customWidth="1"/>
    <col min="10609" max="10609" width="22.85546875" style="58" customWidth="1"/>
    <col min="10610" max="10631" width="4.85546875" style="58" customWidth="1"/>
    <col min="10632" max="10848" width="11.42578125" style="58"/>
    <col min="10849" max="10849" width="5.42578125" style="58" customWidth="1"/>
    <col min="10850" max="10850" width="18.140625" style="58" customWidth="1"/>
    <col min="10851" max="10851" width="31.140625" style="58" customWidth="1"/>
    <col min="10852" max="10852" width="8" style="58" customWidth="1"/>
    <col min="10853" max="10853" width="8.28515625" style="58" customWidth="1"/>
    <col min="10854" max="10855" width="8" style="58" customWidth="1"/>
    <col min="10856" max="10856" width="8.140625" style="58" customWidth="1"/>
    <col min="10857" max="10858" width="8" style="58" customWidth="1"/>
    <col min="10859" max="10859" width="8.140625" style="58" customWidth="1"/>
    <col min="10860" max="10863" width="8" style="58" customWidth="1"/>
    <col min="10864" max="10864" width="10.140625" style="58" customWidth="1"/>
    <col min="10865" max="10865" width="22.85546875" style="58" customWidth="1"/>
    <col min="10866" max="10887" width="4.85546875" style="58" customWidth="1"/>
    <col min="10888" max="11104" width="11.42578125" style="58"/>
    <col min="11105" max="11105" width="5.42578125" style="58" customWidth="1"/>
    <col min="11106" max="11106" width="18.140625" style="58" customWidth="1"/>
    <col min="11107" max="11107" width="31.140625" style="58" customWidth="1"/>
    <col min="11108" max="11108" width="8" style="58" customWidth="1"/>
    <col min="11109" max="11109" width="8.28515625" style="58" customWidth="1"/>
    <col min="11110" max="11111" width="8" style="58" customWidth="1"/>
    <col min="11112" max="11112" width="8.140625" style="58" customWidth="1"/>
    <col min="11113" max="11114" width="8" style="58" customWidth="1"/>
    <col min="11115" max="11115" width="8.140625" style="58" customWidth="1"/>
    <col min="11116" max="11119" width="8" style="58" customWidth="1"/>
    <col min="11120" max="11120" width="10.140625" style="58" customWidth="1"/>
    <col min="11121" max="11121" width="22.85546875" style="58" customWidth="1"/>
    <col min="11122" max="11143" width="4.85546875" style="58" customWidth="1"/>
    <col min="11144" max="11360" width="11.42578125" style="58"/>
    <col min="11361" max="11361" width="5.42578125" style="58" customWidth="1"/>
    <col min="11362" max="11362" width="18.140625" style="58" customWidth="1"/>
    <col min="11363" max="11363" width="31.140625" style="58" customWidth="1"/>
    <col min="11364" max="11364" width="8" style="58" customWidth="1"/>
    <col min="11365" max="11365" width="8.28515625" style="58" customWidth="1"/>
    <col min="11366" max="11367" width="8" style="58" customWidth="1"/>
    <col min="11368" max="11368" width="8.140625" style="58" customWidth="1"/>
    <col min="11369" max="11370" width="8" style="58" customWidth="1"/>
    <col min="11371" max="11371" width="8.140625" style="58" customWidth="1"/>
    <col min="11372" max="11375" width="8" style="58" customWidth="1"/>
    <col min="11376" max="11376" width="10.140625" style="58" customWidth="1"/>
    <col min="11377" max="11377" width="22.85546875" style="58" customWidth="1"/>
    <col min="11378" max="11399" width="4.85546875" style="58" customWidth="1"/>
    <col min="11400" max="11616" width="11.42578125" style="58"/>
    <col min="11617" max="11617" width="5.42578125" style="58" customWidth="1"/>
    <col min="11618" max="11618" width="18.140625" style="58" customWidth="1"/>
    <col min="11619" max="11619" width="31.140625" style="58" customWidth="1"/>
    <col min="11620" max="11620" width="8" style="58" customWidth="1"/>
    <col min="11621" max="11621" width="8.28515625" style="58" customWidth="1"/>
    <col min="11622" max="11623" width="8" style="58" customWidth="1"/>
    <col min="11624" max="11624" width="8.140625" style="58" customWidth="1"/>
    <col min="11625" max="11626" width="8" style="58" customWidth="1"/>
    <col min="11627" max="11627" width="8.140625" style="58" customWidth="1"/>
    <col min="11628" max="11631" width="8" style="58" customWidth="1"/>
    <col min="11632" max="11632" width="10.140625" style="58" customWidth="1"/>
    <col min="11633" max="11633" width="22.85546875" style="58" customWidth="1"/>
    <col min="11634" max="11655" width="4.85546875" style="58" customWidth="1"/>
    <col min="11656" max="11872" width="11.42578125" style="58"/>
    <col min="11873" max="11873" width="5.42578125" style="58" customWidth="1"/>
    <col min="11874" max="11874" width="18.140625" style="58" customWidth="1"/>
    <col min="11875" max="11875" width="31.140625" style="58" customWidth="1"/>
    <col min="11876" max="11876" width="8" style="58" customWidth="1"/>
    <col min="11877" max="11877" width="8.28515625" style="58" customWidth="1"/>
    <col min="11878" max="11879" width="8" style="58" customWidth="1"/>
    <col min="11880" max="11880" width="8.140625" style="58" customWidth="1"/>
    <col min="11881" max="11882" width="8" style="58" customWidth="1"/>
    <col min="11883" max="11883" width="8.140625" style="58" customWidth="1"/>
    <col min="11884" max="11887" width="8" style="58" customWidth="1"/>
    <col min="11888" max="11888" width="10.140625" style="58" customWidth="1"/>
    <col min="11889" max="11889" width="22.85546875" style="58" customWidth="1"/>
    <col min="11890" max="11911" width="4.85546875" style="58" customWidth="1"/>
    <col min="11912" max="12128" width="11.42578125" style="58"/>
    <col min="12129" max="12129" width="5.42578125" style="58" customWidth="1"/>
    <col min="12130" max="12130" width="18.140625" style="58" customWidth="1"/>
    <col min="12131" max="12131" width="31.140625" style="58" customWidth="1"/>
    <col min="12132" max="12132" width="8" style="58" customWidth="1"/>
    <col min="12133" max="12133" width="8.28515625" style="58" customWidth="1"/>
    <col min="12134" max="12135" width="8" style="58" customWidth="1"/>
    <col min="12136" max="12136" width="8.140625" style="58" customWidth="1"/>
    <col min="12137" max="12138" width="8" style="58" customWidth="1"/>
    <col min="12139" max="12139" width="8.140625" style="58" customWidth="1"/>
    <col min="12140" max="12143" width="8" style="58" customWidth="1"/>
    <col min="12144" max="12144" width="10.140625" style="58" customWidth="1"/>
    <col min="12145" max="12145" width="22.85546875" style="58" customWidth="1"/>
    <col min="12146" max="12167" width="4.85546875" style="58" customWidth="1"/>
    <col min="12168" max="12384" width="11.42578125" style="58"/>
    <col min="12385" max="12385" width="5.42578125" style="58" customWidth="1"/>
    <col min="12386" max="12386" width="18.140625" style="58" customWidth="1"/>
    <col min="12387" max="12387" width="31.140625" style="58" customWidth="1"/>
    <col min="12388" max="12388" width="8" style="58" customWidth="1"/>
    <col min="12389" max="12389" width="8.28515625" style="58" customWidth="1"/>
    <col min="12390" max="12391" width="8" style="58" customWidth="1"/>
    <col min="12392" max="12392" width="8.140625" style="58" customWidth="1"/>
    <col min="12393" max="12394" width="8" style="58" customWidth="1"/>
    <col min="12395" max="12395" width="8.140625" style="58" customWidth="1"/>
    <col min="12396" max="12399" width="8" style="58" customWidth="1"/>
    <col min="12400" max="12400" width="10.140625" style="58" customWidth="1"/>
    <col min="12401" max="12401" width="22.85546875" style="58" customWidth="1"/>
    <col min="12402" max="12423" width="4.85546875" style="58" customWidth="1"/>
    <col min="12424" max="12640" width="11.42578125" style="58"/>
    <col min="12641" max="12641" width="5.42578125" style="58" customWidth="1"/>
    <col min="12642" max="12642" width="18.140625" style="58" customWidth="1"/>
    <col min="12643" max="12643" width="31.140625" style="58" customWidth="1"/>
    <col min="12644" max="12644" width="8" style="58" customWidth="1"/>
    <col min="12645" max="12645" width="8.28515625" style="58" customWidth="1"/>
    <col min="12646" max="12647" width="8" style="58" customWidth="1"/>
    <col min="12648" max="12648" width="8.140625" style="58" customWidth="1"/>
    <col min="12649" max="12650" width="8" style="58" customWidth="1"/>
    <col min="12651" max="12651" width="8.140625" style="58" customWidth="1"/>
    <col min="12652" max="12655" width="8" style="58" customWidth="1"/>
    <col min="12656" max="12656" width="10.140625" style="58" customWidth="1"/>
    <col min="12657" max="12657" width="22.85546875" style="58" customWidth="1"/>
    <col min="12658" max="12679" width="4.85546875" style="58" customWidth="1"/>
    <col min="12680" max="12896" width="11.42578125" style="58"/>
    <col min="12897" max="12897" width="5.42578125" style="58" customWidth="1"/>
    <col min="12898" max="12898" width="18.140625" style="58" customWidth="1"/>
    <col min="12899" max="12899" width="31.140625" style="58" customWidth="1"/>
    <col min="12900" max="12900" width="8" style="58" customWidth="1"/>
    <col min="12901" max="12901" width="8.28515625" style="58" customWidth="1"/>
    <col min="12902" max="12903" width="8" style="58" customWidth="1"/>
    <col min="12904" max="12904" width="8.140625" style="58" customWidth="1"/>
    <col min="12905" max="12906" width="8" style="58" customWidth="1"/>
    <col min="12907" max="12907" width="8.140625" style="58" customWidth="1"/>
    <col min="12908" max="12911" width="8" style="58" customWidth="1"/>
    <col min="12912" max="12912" width="10.140625" style="58" customWidth="1"/>
    <col min="12913" max="12913" width="22.85546875" style="58" customWidth="1"/>
    <col min="12914" max="12935" width="4.85546875" style="58" customWidth="1"/>
    <col min="12936" max="13152" width="11.42578125" style="58"/>
    <col min="13153" max="13153" width="5.42578125" style="58" customWidth="1"/>
    <col min="13154" max="13154" width="18.140625" style="58" customWidth="1"/>
    <col min="13155" max="13155" width="31.140625" style="58" customWidth="1"/>
    <col min="13156" max="13156" width="8" style="58" customWidth="1"/>
    <col min="13157" max="13157" width="8.28515625" style="58" customWidth="1"/>
    <col min="13158" max="13159" width="8" style="58" customWidth="1"/>
    <col min="13160" max="13160" width="8.140625" style="58" customWidth="1"/>
    <col min="13161" max="13162" width="8" style="58" customWidth="1"/>
    <col min="13163" max="13163" width="8.140625" style="58" customWidth="1"/>
    <col min="13164" max="13167" width="8" style="58" customWidth="1"/>
    <col min="13168" max="13168" width="10.140625" style="58" customWidth="1"/>
    <col min="13169" max="13169" width="22.85546875" style="58" customWidth="1"/>
    <col min="13170" max="13191" width="4.85546875" style="58" customWidth="1"/>
    <col min="13192" max="13408" width="11.42578125" style="58"/>
    <col min="13409" max="13409" width="5.42578125" style="58" customWidth="1"/>
    <col min="13410" max="13410" width="18.140625" style="58" customWidth="1"/>
    <col min="13411" max="13411" width="31.140625" style="58" customWidth="1"/>
    <col min="13412" max="13412" width="8" style="58" customWidth="1"/>
    <col min="13413" max="13413" width="8.28515625" style="58" customWidth="1"/>
    <col min="13414" max="13415" width="8" style="58" customWidth="1"/>
    <col min="13416" max="13416" width="8.140625" style="58" customWidth="1"/>
    <col min="13417" max="13418" width="8" style="58" customWidth="1"/>
    <col min="13419" max="13419" width="8.140625" style="58" customWidth="1"/>
    <col min="13420" max="13423" width="8" style="58" customWidth="1"/>
    <col min="13424" max="13424" width="10.140625" style="58" customWidth="1"/>
    <col min="13425" max="13425" width="22.85546875" style="58" customWidth="1"/>
    <col min="13426" max="13447" width="4.85546875" style="58" customWidth="1"/>
    <col min="13448" max="13664" width="11.42578125" style="58"/>
    <col min="13665" max="13665" width="5.42578125" style="58" customWidth="1"/>
    <col min="13666" max="13666" width="18.140625" style="58" customWidth="1"/>
    <col min="13667" max="13667" width="31.140625" style="58" customWidth="1"/>
    <col min="13668" max="13668" width="8" style="58" customWidth="1"/>
    <col min="13669" max="13669" width="8.28515625" style="58" customWidth="1"/>
    <col min="13670" max="13671" width="8" style="58" customWidth="1"/>
    <col min="13672" max="13672" width="8.140625" style="58" customWidth="1"/>
    <col min="13673" max="13674" width="8" style="58" customWidth="1"/>
    <col min="13675" max="13675" width="8.140625" style="58" customWidth="1"/>
    <col min="13676" max="13679" width="8" style="58" customWidth="1"/>
    <col min="13680" max="13680" width="10.140625" style="58" customWidth="1"/>
    <col min="13681" max="13681" width="22.85546875" style="58" customWidth="1"/>
    <col min="13682" max="13703" width="4.85546875" style="58" customWidth="1"/>
    <col min="13704" max="13920" width="11.42578125" style="58"/>
    <col min="13921" max="13921" width="5.42578125" style="58" customWidth="1"/>
    <col min="13922" max="13922" width="18.140625" style="58" customWidth="1"/>
    <col min="13923" max="13923" width="31.140625" style="58" customWidth="1"/>
    <col min="13924" max="13924" width="8" style="58" customWidth="1"/>
    <col min="13925" max="13925" width="8.28515625" style="58" customWidth="1"/>
    <col min="13926" max="13927" width="8" style="58" customWidth="1"/>
    <col min="13928" max="13928" width="8.140625" style="58" customWidth="1"/>
    <col min="13929" max="13930" width="8" style="58" customWidth="1"/>
    <col min="13931" max="13931" width="8.140625" style="58" customWidth="1"/>
    <col min="13932" max="13935" width="8" style="58" customWidth="1"/>
    <col min="13936" max="13936" width="10.140625" style="58" customWidth="1"/>
    <col min="13937" max="13937" width="22.85546875" style="58" customWidth="1"/>
    <col min="13938" max="13959" width="4.85546875" style="58" customWidth="1"/>
    <col min="13960" max="14176" width="11.42578125" style="58"/>
    <col min="14177" max="14177" width="5.42578125" style="58" customWidth="1"/>
    <col min="14178" max="14178" width="18.140625" style="58" customWidth="1"/>
    <col min="14179" max="14179" width="31.140625" style="58" customWidth="1"/>
    <col min="14180" max="14180" width="8" style="58" customWidth="1"/>
    <col min="14181" max="14181" width="8.28515625" style="58" customWidth="1"/>
    <col min="14182" max="14183" width="8" style="58" customWidth="1"/>
    <col min="14184" max="14184" width="8.140625" style="58" customWidth="1"/>
    <col min="14185" max="14186" width="8" style="58" customWidth="1"/>
    <col min="14187" max="14187" width="8.140625" style="58" customWidth="1"/>
    <col min="14188" max="14191" width="8" style="58" customWidth="1"/>
    <col min="14192" max="14192" width="10.140625" style="58" customWidth="1"/>
    <col min="14193" max="14193" width="22.85546875" style="58" customWidth="1"/>
    <col min="14194" max="14215" width="4.85546875" style="58" customWidth="1"/>
    <col min="14216" max="14432" width="11.42578125" style="58"/>
    <col min="14433" max="14433" width="5.42578125" style="58" customWidth="1"/>
    <col min="14434" max="14434" width="18.140625" style="58" customWidth="1"/>
    <col min="14435" max="14435" width="31.140625" style="58" customWidth="1"/>
    <col min="14436" max="14436" width="8" style="58" customWidth="1"/>
    <col min="14437" max="14437" width="8.28515625" style="58" customWidth="1"/>
    <col min="14438" max="14439" width="8" style="58" customWidth="1"/>
    <col min="14440" max="14440" width="8.140625" style="58" customWidth="1"/>
    <col min="14441" max="14442" width="8" style="58" customWidth="1"/>
    <col min="14443" max="14443" width="8.140625" style="58" customWidth="1"/>
    <col min="14444" max="14447" width="8" style="58" customWidth="1"/>
    <col min="14448" max="14448" width="10.140625" style="58" customWidth="1"/>
    <col min="14449" max="14449" width="22.85546875" style="58" customWidth="1"/>
    <col min="14450" max="14471" width="4.85546875" style="58" customWidth="1"/>
    <col min="14472" max="14688" width="11.42578125" style="58"/>
    <col min="14689" max="14689" width="5.42578125" style="58" customWidth="1"/>
    <col min="14690" max="14690" width="18.140625" style="58" customWidth="1"/>
    <col min="14691" max="14691" width="31.140625" style="58" customWidth="1"/>
    <col min="14692" max="14692" width="8" style="58" customWidth="1"/>
    <col min="14693" max="14693" width="8.28515625" style="58" customWidth="1"/>
    <col min="14694" max="14695" width="8" style="58" customWidth="1"/>
    <col min="14696" max="14696" width="8.140625" style="58" customWidth="1"/>
    <col min="14697" max="14698" width="8" style="58" customWidth="1"/>
    <col min="14699" max="14699" width="8.140625" style="58" customWidth="1"/>
    <col min="14700" max="14703" width="8" style="58" customWidth="1"/>
    <col min="14704" max="14704" width="10.140625" style="58" customWidth="1"/>
    <col min="14705" max="14705" width="22.85546875" style="58" customWidth="1"/>
    <col min="14706" max="14727" width="4.85546875" style="58" customWidth="1"/>
    <col min="14728" max="14944" width="11.42578125" style="58"/>
    <col min="14945" max="14945" width="5.42578125" style="58" customWidth="1"/>
    <col min="14946" max="14946" width="18.140625" style="58" customWidth="1"/>
    <col min="14947" max="14947" width="31.140625" style="58" customWidth="1"/>
    <col min="14948" max="14948" width="8" style="58" customWidth="1"/>
    <col min="14949" max="14949" width="8.28515625" style="58" customWidth="1"/>
    <col min="14950" max="14951" width="8" style="58" customWidth="1"/>
    <col min="14952" max="14952" width="8.140625" style="58" customWidth="1"/>
    <col min="14953" max="14954" width="8" style="58" customWidth="1"/>
    <col min="14955" max="14955" width="8.140625" style="58" customWidth="1"/>
    <col min="14956" max="14959" width="8" style="58" customWidth="1"/>
    <col min="14960" max="14960" width="10.140625" style="58" customWidth="1"/>
    <col min="14961" max="14961" width="22.85546875" style="58" customWidth="1"/>
    <col min="14962" max="14983" width="4.85546875" style="58" customWidth="1"/>
    <col min="14984" max="15200" width="11.42578125" style="58"/>
    <col min="15201" max="15201" width="5.42578125" style="58" customWidth="1"/>
    <col min="15202" max="15202" width="18.140625" style="58" customWidth="1"/>
    <col min="15203" max="15203" width="31.140625" style="58" customWidth="1"/>
    <col min="15204" max="15204" width="8" style="58" customWidth="1"/>
    <col min="15205" max="15205" width="8.28515625" style="58" customWidth="1"/>
    <col min="15206" max="15207" width="8" style="58" customWidth="1"/>
    <col min="15208" max="15208" width="8.140625" style="58" customWidth="1"/>
    <col min="15209" max="15210" width="8" style="58" customWidth="1"/>
    <col min="15211" max="15211" width="8.140625" style="58" customWidth="1"/>
    <col min="15212" max="15215" width="8" style="58" customWidth="1"/>
    <col min="15216" max="15216" width="10.140625" style="58" customWidth="1"/>
    <col min="15217" max="15217" width="22.85546875" style="58" customWidth="1"/>
    <col min="15218" max="15239" width="4.85546875" style="58" customWidth="1"/>
    <col min="15240" max="15456" width="11.42578125" style="58"/>
    <col min="15457" max="15457" width="5.42578125" style="58" customWidth="1"/>
    <col min="15458" max="15458" width="18.140625" style="58" customWidth="1"/>
    <col min="15459" max="15459" width="31.140625" style="58" customWidth="1"/>
    <col min="15460" max="15460" width="8" style="58" customWidth="1"/>
    <col min="15461" max="15461" width="8.28515625" style="58" customWidth="1"/>
    <col min="15462" max="15463" width="8" style="58" customWidth="1"/>
    <col min="15464" max="15464" width="8.140625" style="58" customWidth="1"/>
    <col min="15465" max="15466" width="8" style="58" customWidth="1"/>
    <col min="15467" max="15467" width="8.140625" style="58" customWidth="1"/>
    <col min="15468" max="15471" width="8" style="58" customWidth="1"/>
    <col min="15472" max="15472" width="10.140625" style="58" customWidth="1"/>
    <col min="15473" max="15473" width="22.85546875" style="58" customWidth="1"/>
    <col min="15474" max="15495" width="4.85546875" style="58" customWidth="1"/>
    <col min="15496" max="15712" width="11.42578125" style="58"/>
    <col min="15713" max="15713" width="5.42578125" style="58" customWidth="1"/>
    <col min="15714" max="15714" width="18.140625" style="58" customWidth="1"/>
    <col min="15715" max="15715" width="31.140625" style="58" customWidth="1"/>
    <col min="15716" max="15716" width="8" style="58" customWidth="1"/>
    <col min="15717" max="15717" width="8.28515625" style="58" customWidth="1"/>
    <col min="15718" max="15719" width="8" style="58" customWidth="1"/>
    <col min="15720" max="15720" width="8.140625" style="58" customWidth="1"/>
    <col min="15721" max="15722" width="8" style="58" customWidth="1"/>
    <col min="15723" max="15723" width="8.140625" style="58" customWidth="1"/>
    <col min="15724" max="15727" width="8" style="58" customWidth="1"/>
    <col min="15728" max="15728" width="10.140625" style="58" customWidth="1"/>
    <col min="15729" max="15729" width="22.85546875" style="58" customWidth="1"/>
    <col min="15730" max="15751" width="4.85546875" style="58" customWidth="1"/>
    <col min="15752" max="15968" width="11.42578125" style="58"/>
    <col min="15969" max="15969" width="5.42578125" style="58" customWidth="1"/>
    <col min="15970" max="15970" width="18.140625" style="58" customWidth="1"/>
    <col min="15971" max="15971" width="31.140625" style="58" customWidth="1"/>
    <col min="15972" max="15972" width="8" style="58" customWidth="1"/>
    <col min="15973" max="15973" width="8.28515625" style="58" customWidth="1"/>
    <col min="15974" max="15975" width="8" style="58" customWidth="1"/>
    <col min="15976" max="15976" width="8.140625" style="58" customWidth="1"/>
    <col min="15977" max="15978" width="8" style="58" customWidth="1"/>
    <col min="15979" max="15979" width="8.140625" style="58" customWidth="1"/>
    <col min="15980" max="15983" width="8" style="58" customWidth="1"/>
    <col min="15984" max="15984" width="10.140625" style="58" customWidth="1"/>
    <col min="15985" max="15985" width="22.85546875" style="58" customWidth="1"/>
    <col min="15986" max="16007" width="4.85546875" style="58" customWidth="1"/>
    <col min="16008" max="16384" width="11.42578125" style="58"/>
  </cols>
  <sheetData>
    <row r="1" spans="1:16" ht="53.25" customHeight="1" x14ac:dyDescent="0.2"/>
    <row r="2" spans="1:16" ht="18.75" customHeight="1" x14ac:dyDescent="0.3">
      <c r="A2" s="90" t="s">
        <v>72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6" ht="18.75" customHeight="1" x14ac:dyDescent="0.3">
      <c r="A3" s="90" t="s">
        <v>73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.75" customHeight="1" x14ac:dyDescent="0.25">
      <c r="A4" s="91" t="s">
        <v>175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13.5" customHeight="1" x14ac:dyDescent="0.2"/>
    <row r="6" spans="1:16" ht="48.75" customHeight="1" x14ac:dyDescent="0.2">
      <c r="A6" s="68" t="s">
        <v>74</v>
      </c>
      <c r="B6" s="68" t="s">
        <v>75</v>
      </c>
      <c r="C6" s="68" t="s">
        <v>76</v>
      </c>
      <c r="D6" s="68" t="s">
        <v>5</v>
      </c>
      <c r="E6" s="68" t="s">
        <v>6</v>
      </c>
      <c r="F6" s="68" t="s">
        <v>7</v>
      </c>
      <c r="G6" s="68" t="s">
        <v>8</v>
      </c>
      <c r="H6" s="68" t="s">
        <v>9</v>
      </c>
      <c r="I6" s="68" t="s">
        <v>10</v>
      </c>
      <c r="J6" s="68" t="s">
        <v>11</v>
      </c>
      <c r="K6" s="68" t="s">
        <v>12</v>
      </c>
      <c r="L6" s="68" t="s">
        <v>161</v>
      </c>
      <c r="M6" s="68" t="s">
        <v>13</v>
      </c>
      <c r="N6" s="68" t="s">
        <v>14</v>
      </c>
      <c r="O6" s="68" t="s">
        <v>15</v>
      </c>
      <c r="P6" s="68" t="s">
        <v>2</v>
      </c>
    </row>
    <row r="7" spans="1:16" ht="19.5" customHeight="1" x14ac:dyDescent="0.2">
      <c r="A7" s="60">
        <v>1</v>
      </c>
      <c r="B7" s="61" t="s">
        <v>77</v>
      </c>
      <c r="C7" s="62" t="s">
        <v>78</v>
      </c>
      <c r="D7" s="61">
        <v>0</v>
      </c>
      <c r="E7" s="61">
        <v>0</v>
      </c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/>
      <c r="P7" s="63">
        <f>SUM(D7:O7)</f>
        <v>0</v>
      </c>
    </row>
    <row r="8" spans="1:16" ht="19.5" customHeight="1" x14ac:dyDescent="0.2">
      <c r="A8" s="60">
        <v>2</v>
      </c>
      <c r="B8" s="61" t="s">
        <v>77</v>
      </c>
      <c r="C8" s="62" t="s">
        <v>79</v>
      </c>
      <c r="D8" s="61">
        <v>0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/>
      <c r="P8" s="63">
        <f t="shared" ref="P8:P43" si="0">SUM(D8:O8)</f>
        <v>0</v>
      </c>
    </row>
    <row r="9" spans="1:16" ht="19.5" customHeight="1" x14ac:dyDescent="0.2">
      <c r="A9" s="60">
        <v>3</v>
      </c>
      <c r="B9" s="61" t="s">
        <v>77</v>
      </c>
      <c r="C9" s="62" t="s">
        <v>80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/>
      <c r="P9" s="63">
        <f t="shared" si="0"/>
        <v>0</v>
      </c>
    </row>
    <row r="10" spans="1:16" ht="19.5" customHeight="1" x14ac:dyDescent="0.2">
      <c r="A10" s="60">
        <v>4</v>
      </c>
      <c r="B10" s="61" t="s">
        <v>77</v>
      </c>
      <c r="C10" s="62" t="s">
        <v>81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/>
      <c r="P10" s="63">
        <f t="shared" si="0"/>
        <v>0</v>
      </c>
    </row>
    <row r="11" spans="1:16" ht="19.5" customHeight="1" x14ac:dyDescent="0.2">
      <c r="A11" s="60">
        <v>5</v>
      </c>
      <c r="B11" s="61" t="s">
        <v>77</v>
      </c>
      <c r="C11" s="62" t="s">
        <v>82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/>
      <c r="P11" s="63">
        <f t="shared" si="0"/>
        <v>0</v>
      </c>
    </row>
    <row r="12" spans="1:16" ht="19.5" customHeight="1" x14ac:dyDescent="0.2">
      <c r="A12" s="60">
        <v>6</v>
      </c>
      <c r="B12" s="61" t="s">
        <v>77</v>
      </c>
      <c r="C12" s="62" t="s">
        <v>83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/>
      <c r="P12" s="63">
        <f t="shared" si="0"/>
        <v>0</v>
      </c>
    </row>
    <row r="13" spans="1:16" ht="19.5" customHeight="1" x14ac:dyDescent="0.2">
      <c r="A13" s="60">
        <v>7</v>
      </c>
      <c r="B13" s="61" t="s">
        <v>87</v>
      </c>
      <c r="C13" s="62" t="s">
        <v>88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/>
      <c r="P13" s="63">
        <f>SUM(D13:O13)</f>
        <v>0</v>
      </c>
    </row>
    <row r="14" spans="1:16" ht="19.5" customHeight="1" x14ac:dyDescent="0.2">
      <c r="A14" s="60">
        <v>8</v>
      </c>
      <c r="B14" s="61" t="s">
        <v>87</v>
      </c>
      <c r="C14" s="62" t="s">
        <v>89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/>
      <c r="P14" s="63">
        <f>SUM(D14:O14)</f>
        <v>0</v>
      </c>
    </row>
    <row r="15" spans="1:16" ht="19.5" customHeight="1" x14ac:dyDescent="0.2">
      <c r="A15" s="60">
        <v>9</v>
      </c>
      <c r="B15" s="61" t="s">
        <v>84</v>
      </c>
      <c r="C15" s="62" t="s">
        <v>84</v>
      </c>
      <c r="D15" s="61">
        <v>42</v>
      </c>
      <c r="E15" s="61">
        <v>28</v>
      </c>
      <c r="F15" s="61">
        <v>26</v>
      </c>
      <c r="G15" s="61">
        <v>21</v>
      </c>
      <c r="H15" s="61">
        <v>34</v>
      </c>
      <c r="I15" s="61">
        <v>42</v>
      </c>
      <c r="J15" s="61">
        <v>23</v>
      </c>
      <c r="K15" s="61">
        <v>33</v>
      </c>
      <c r="L15" s="61">
        <v>49</v>
      </c>
      <c r="M15" s="61">
        <v>39</v>
      </c>
      <c r="N15" s="61">
        <v>17</v>
      </c>
      <c r="O15" s="61"/>
      <c r="P15" s="63">
        <f>SUM(D15:O15)</f>
        <v>354</v>
      </c>
    </row>
    <row r="16" spans="1:16" ht="19.5" customHeight="1" x14ac:dyDescent="0.2">
      <c r="A16" s="60">
        <v>10</v>
      </c>
      <c r="B16" s="61" t="s">
        <v>84</v>
      </c>
      <c r="C16" s="62" t="s">
        <v>85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/>
      <c r="P16" s="63">
        <f>SUM(D16:O16)</f>
        <v>0</v>
      </c>
    </row>
    <row r="17" spans="1:16" ht="19.5" customHeight="1" x14ac:dyDescent="0.2">
      <c r="A17" s="60">
        <v>11</v>
      </c>
      <c r="B17" s="61" t="s">
        <v>84</v>
      </c>
      <c r="C17" s="62" t="s">
        <v>86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/>
      <c r="P17" s="63">
        <f>SUM(D17:O17)</f>
        <v>0</v>
      </c>
    </row>
    <row r="18" spans="1:16" ht="19.5" customHeight="1" x14ac:dyDescent="0.2">
      <c r="A18" s="60">
        <v>12</v>
      </c>
      <c r="B18" s="61" t="s">
        <v>90</v>
      </c>
      <c r="C18" s="62" t="s">
        <v>91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/>
      <c r="P18" s="63">
        <f t="shared" si="0"/>
        <v>0</v>
      </c>
    </row>
    <row r="19" spans="1:16" ht="19.5" customHeight="1" x14ac:dyDescent="0.2">
      <c r="A19" s="60">
        <v>13</v>
      </c>
      <c r="B19" s="61" t="s">
        <v>92</v>
      </c>
      <c r="C19" s="62" t="s">
        <v>93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/>
      <c r="P19" s="63">
        <f t="shared" si="0"/>
        <v>0</v>
      </c>
    </row>
    <row r="20" spans="1:16" ht="19.5" customHeight="1" x14ac:dyDescent="0.2">
      <c r="A20" s="60">
        <v>14</v>
      </c>
      <c r="B20" s="61" t="s">
        <v>94</v>
      </c>
      <c r="C20" s="62" t="s">
        <v>94</v>
      </c>
      <c r="D20" s="61">
        <v>1</v>
      </c>
      <c r="E20" s="61">
        <v>4</v>
      </c>
      <c r="F20" s="61">
        <v>0</v>
      </c>
      <c r="G20" s="61">
        <v>4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1</v>
      </c>
      <c r="N20" s="61">
        <v>2</v>
      </c>
      <c r="O20" s="61"/>
      <c r="P20" s="63">
        <f t="shared" si="0"/>
        <v>12</v>
      </c>
    </row>
    <row r="21" spans="1:16" ht="19.5" customHeight="1" x14ac:dyDescent="0.2">
      <c r="A21" s="60">
        <v>15</v>
      </c>
      <c r="B21" s="61" t="s">
        <v>95</v>
      </c>
      <c r="C21" s="62" t="s">
        <v>95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/>
      <c r="P21" s="63">
        <f t="shared" si="0"/>
        <v>0</v>
      </c>
    </row>
    <row r="22" spans="1:16" ht="19.5" customHeight="1" x14ac:dyDescent="0.2">
      <c r="A22" s="60">
        <v>16</v>
      </c>
      <c r="B22" s="61" t="s">
        <v>96</v>
      </c>
      <c r="C22" s="62" t="s">
        <v>96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/>
      <c r="P22" s="63">
        <f t="shared" si="0"/>
        <v>0</v>
      </c>
    </row>
    <row r="23" spans="1:16" ht="19.5" customHeight="1" x14ac:dyDescent="0.2">
      <c r="A23" s="60">
        <v>17</v>
      </c>
      <c r="B23" s="61" t="s">
        <v>97</v>
      </c>
      <c r="C23" s="62" t="s">
        <v>98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/>
      <c r="P23" s="63">
        <f t="shared" si="0"/>
        <v>0</v>
      </c>
    </row>
    <row r="24" spans="1:16" ht="19.5" customHeight="1" x14ac:dyDescent="0.2">
      <c r="A24" s="60">
        <v>18</v>
      </c>
      <c r="B24" s="61" t="s">
        <v>97</v>
      </c>
      <c r="C24" s="62" t="s">
        <v>97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/>
      <c r="P24" s="63">
        <f t="shared" si="0"/>
        <v>0</v>
      </c>
    </row>
    <row r="25" spans="1:16" ht="19.5" customHeight="1" x14ac:dyDescent="0.2">
      <c r="A25" s="60">
        <v>19</v>
      </c>
      <c r="B25" s="61" t="s">
        <v>97</v>
      </c>
      <c r="C25" s="62" t="s">
        <v>99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/>
      <c r="P25" s="63">
        <f t="shared" si="0"/>
        <v>0</v>
      </c>
    </row>
    <row r="26" spans="1:16" ht="19.5" customHeight="1" x14ac:dyDescent="0.2">
      <c r="A26" s="60">
        <v>20</v>
      </c>
      <c r="B26" s="61" t="s">
        <v>97</v>
      </c>
      <c r="C26" s="62" t="s">
        <v>100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/>
      <c r="P26" s="63">
        <f t="shared" si="0"/>
        <v>0</v>
      </c>
    </row>
    <row r="27" spans="1:16" ht="19.5" customHeight="1" x14ac:dyDescent="0.2">
      <c r="A27" s="60">
        <v>21</v>
      </c>
      <c r="B27" s="61" t="s">
        <v>101</v>
      </c>
      <c r="C27" s="62" t="s">
        <v>102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/>
      <c r="P27" s="63">
        <f t="shared" si="0"/>
        <v>0</v>
      </c>
    </row>
    <row r="28" spans="1:16" ht="19.5" customHeight="1" x14ac:dyDescent="0.2">
      <c r="A28" s="60">
        <v>22</v>
      </c>
      <c r="B28" s="61" t="s">
        <v>101</v>
      </c>
      <c r="C28" s="62" t="s">
        <v>103</v>
      </c>
      <c r="D28" s="61">
        <v>8</v>
      </c>
      <c r="E28" s="61">
        <v>4</v>
      </c>
      <c r="F28" s="61">
        <v>7</v>
      </c>
      <c r="G28" s="61">
        <v>3</v>
      </c>
      <c r="H28" s="61">
        <v>5</v>
      </c>
      <c r="I28" s="61">
        <v>3</v>
      </c>
      <c r="J28" s="61">
        <v>6</v>
      </c>
      <c r="K28" s="61">
        <v>3</v>
      </c>
      <c r="L28" s="61">
        <v>6</v>
      </c>
      <c r="M28" s="61">
        <v>4</v>
      </c>
      <c r="N28" s="61">
        <v>5</v>
      </c>
      <c r="O28" s="61"/>
      <c r="P28" s="63">
        <f t="shared" si="0"/>
        <v>54</v>
      </c>
    </row>
    <row r="29" spans="1:16" ht="19.5" customHeight="1" x14ac:dyDescent="0.2">
      <c r="A29" s="60">
        <v>23</v>
      </c>
      <c r="B29" s="61" t="s">
        <v>104</v>
      </c>
      <c r="C29" s="62" t="s">
        <v>105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/>
      <c r="P29" s="63">
        <f t="shared" si="0"/>
        <v>0</v>
      </c>
    </row>
    <row r="30" spans="1:16" ht="19.5" customHeight="1" x14ac:dyDescent="0.2">
      <c r="A30" s="60">
        <v>24</v>
      </c>
      <c r="B30" s="61" t="s">
        <v>104</v>
      </c>
      <c r="C30" s="62" t="s">
        <v>106</v>
      </c>
      <c r="D30" s="61">
        <v>5</v>
      </c>
      <c r="E30" s="61">
        <v>4</v>
      </c>
      <c r="F30" s="61">
        <v>1</v>
      </c>
      <c r="G30" s="61">
        <v>1</v>
      </c>
      <c r="H30" s="61">
        <v>2</v>
      </c>
      <c r="I30" s="61">
        <v>6</v>
      </c>
      <c r="J30" s="61">
        <v>3</v>
      </c>
      <c r="K30" s="61">
        <v>4</v>
      </c>
      <c r="L30" s="61">
        <v>1</v>
      </c>
      <c r="M30" s="61">
        <v>3</v>
      </c>
      <c r="N30" s="61">
        <v>0</v>
      </c>
      <c r="O30" s="61"/>
      <c r="P30" s="63">
        <f t="shared" si="0"/>
        <v>30</v>
      </c>
    </row>
    <row r="31" spans="1:16" ht="19.5" customHeight="1" x14ac:dyDescent="0.2">
      <c r="A31" s="60">
        <v>25</v>
      </c>
      <c r="B31" s="61" t="s">
        <v>104</v>
      </c>
      <c r="C31" s="62" t="s">
        <v>107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/>
      <c r="P31" s="63">
        <f t="shared" si="0"/>
        <v>0</v>
      </c>
    </row>
    <row r="32" spans="1:16" ht="19.5" customHeight="1" x14ac:dyDescent="0.2">
      <c r="A32" s="60">
        <v>26</v>
      </c>
      <c r="B32" s="61" t="s">
        <v>104</v>
      </c>
      <c r="C32" s="62" t="s">
        <v>108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/>
      <c r="P32" s="63">
        <f t="shared" si="0"/>
        <v>0</v>
      </c>
    </row>
    <row r="33" spans="1:16" ht="19.5" customHeight="1" x14ac:dyDescent="0.2">
      <c r="A33" s="60">
        <v>27</v>
      </c>
      <c r="B33" s="61" t="s">
        <v>109</v>
      </c>
      <c r="C33" s="62" t="s">
        <v>110</v>
      </c>
      <c r="D33" s="61">
        <v>17</v>
      </c>
      <c r="E33" s="61">
        <v>15</v>
      </c>
      <c r="F33" s="61">
        <v>6</v>
      </c>
      <c r="G33" s="61">
        <v>4</v>
      </c>
      <c r="H33" s="61">
        <v>2</v>
      </c>
      <c r="I33" s="61">
        <v>2</v>
      </c>
      <c r="J33" s="61">
        <v>6</v>
      </c>
      <c r="K33" s="61">
        <v>3</v>
      </c>
      <c r="L33" s="61">
        <v>6</v>
      </c>
      <c r="M33" s="61">
        <v>3</v>
      </c>
      <c r="N33" s="61">
        <v>0</v>
      </c>
      <c r="O33" s="61"/>
      <c r="P33" s="63">
        <f t="shared" si="0"/>
        <v>64</v>
      </c>
    </row>
    <row r="34" spans="1:16" ht="19.5" customHeight="1" x14ac:dyDescent="0.2">
      <c r="A34" s="60">
        <v>28</v>
      </c>
      <c r="B34" s="61" t="s">
        <v>111</v>
      </c>
      <c r="C34" s="62" t="s">
        <v>112</v>
      </c>
      <c r="D34" s="61"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/>
      <c r="P34" s="63">
        <f t="shared" si="0"/>
        <v>0</v>
      </c>
    </row>
    <row r="35" spans="1:16" ht="19.5" customHeight="1" x14ac:dyDescent="0.2">
      <c r="A35" s="60">
        <v>29</v>
      </c>
      <c r="B35" s="61" t="s">
        <v>111</v>
      </c>
      <c r="C35" s="62" t="s">
        <v>113</v>
      </c>
      <c r="D35" s="61">
        <v>0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/>
      <c r="P35" s="63">
        <f t="shared" si="0"/>
        <v>0</v>
      </c>
    </row>
    <row r="36" spans="1:16" ht="19.5" customHeight="1" x14ac:dyDescent="0.2">
      <c r="A36" s="60">
        <v>30</v>
      </c>
      <c r="B36" s="61" t="s">
        <v>111</v>
      </c>
      <c r="C36" s="62" t="s">
        <v>111</v>
      </c>
      <c r="D36" s="61">
        <v>0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/>
      <c r="P36" s="63">
        <f t="shared" si="0"/>
        <v>0</v>
      </c>
    </row>
    <row r="37" spans="1:16" ht="19.5" customHeight="1" x14ac:dyDescent="0.2">
      <c r="A37" s="60">
        <v>31</v>
      </c>
      <c r="B37" s="61" t="s">
        <v>114</v>
      </c>
      <c r="C37" s="62" t="s">
        <v>115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/>
      <c r="P37" s="63">
        <f t="shared" si="0"/>
        <v>0</v>
      </c>
    </row>
    <row r="38" spans="1:16" ht="19.5" customHeight="1" x14ac:dyDescent="0.2">
      <c r="A38" s="60">
        <v>32</v>
      </c>
      <c r="B38" s="61" t="s">
        <v>116</v>
      </c>
      <c r="C38" s="62" t="s">
        <v>117</v>
      </c>
      <c r="D38" s="61">
        <v>1</v>
      </c>
      <c r="E38" s="61">
        <v>1</v>
      </c>
      <c r="F38" s="61">
        <v>0</v>
      </c>
      <c r="G38" s="61">
        <v>1</v>
      </c>
      <c r="H38" s="61">
        <v>1</v>
      </c>
      <c r="I38" s="61">
        <v>1</v>
      </c>
      <c r="J38" s="61">
        <v>2</v>
      </c>
      <c r="K38" s="61">
        <v>1</v>
      </c>
      <c r="L38" s="61">
        <v>0</v>
      </c>
      <c r="M38" s="61">
        <v>1</v>
      </c>
      <c r="N38" s="61">
        <v>2</v>
      </c>
      <c r="O38" s="61"/>
      <c r="P38" s="63">
        <f t="shared" si="0"/>
        <v>11</v>
      </c>
    </row>
    <row r="39" spans="1:16" ht="19.5" customHeight="1" x14ac:dyDescent="0.2">
      <c r="A39" s="60">
        <v>33</v>
      </c>
      <c r="B39" s="61" t="s">
        <v>118</v>
      </c>
      <c r="C39" s="62" t="s">
        <v>119</v>
      </c>
      <c r="D39" s="61">
        <v>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/>
      <c r="P39" s="63">
        <f t="shared" si="0"/>
        <v>0</v>
      </c>
    </row>
    <row r="40" spans="1:16" ht="19.5" customHeight="1" x14ac:dyDescent="0.2">
      <c r="A40" s="60">
        <v>34</v>
      </c>
      <c r="B40" s="61" t="s">
        <v>120</v>
      </c>
      <c r="C40" s="62" t="s">
        <v>120</v>
      </c>
      <c r="D40" s="61">
        <v>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/>
      <c r="P40" s="63">
        <f t="shared" si="0"/>
        <v>0</v>
      </c>
    </row>
    <row r="41" spans="1:16" ht="19.5" customHeight="1" x14ac:dyDescent="0.2">
      <c r="A41" s="60">
        <v>35</v>
      </c>
      <c r="B41" s="61" t="s">
        <v>120</v>
      </c>
      <c r="C41" s="62" t="s">
        <v>121</v>
      </c>
      <c r="D41" s="61">
        <v>11</v>
      </c>
      <c r="E41" s="61">
        <v>7</v>
      </c>
      <c r="F41" s="61">
        <v>5</v>
      </c>
      <c r="G41" s="61">
        <v>12</v>
      </c>
      <c r="H41" s="61">
        <v>7</v>
      </c>
      <c r="I41" s="61">
        <v>6</v>
      </c>
      <c r="J41" s="61">
        <v>2</v>
      </c>
      <c r="K41" s="61">
        <v>4</v>
      </c>
      <c r="L41" s="61">
        <v>5</v>
      </c>
      <c r="M41" s="61">
        <v>2</v>
      </c>
      <c r="N41" s="61">
        <v>3</v>
      </c>
      <c r="O41" s="61"/>
      <c r="P41" s="63">
        <f t="shared" si="0"/>
        <v>64</v>
      </c>
    </row>
    <row r="42" spans="1:16" ht="19.5" customHeight="1" x14ac:dyDescent="0.2">
      <c r="A42" s="60">
        <v>36</v>
      </c>
      <c r="B42" s="61" t="s">
        <v>122</v>
      </c>
      <c r="C42" s="62" t="s">
        <v>123</v>
      </c>
      <c r="D42" s="61">
        <v>0</v>
      </c>
      <c r="E42" s="61">
        <v>0</v>
      </c>
      <c r="F42" s="61">
        <v>1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1</v>
      </c>
      <c r="M42" s="61">
        <v>0</v>
      </c>
      <c r="N42" s="61">
        <v>0</v>
      </c>
      <c r="O42" s="61"/>
      <c r="P42" s="63">
        <f t="shared" si="0"/>
        <v>2</v>
      </c>
    </row>
    <row r="43" spans="1:16" ht="19.5" customHeight="1" x14ac:dyDescent="0.2">
      <c r="A43" s="60">
        <v>37</v>
      </c>
      <c r="B43" s="61" t="s">
        <v>124</v>
      </c>
      <c r="C43" s="62" t="s">
        <v>124</v>
      </c>
      <c r="D43" s="61">
        <v>0</v>
      </c>
      <c r="E43" s="61">
        <v>0</v>
      </c>
      <c r="F43" s="61">
        <v>0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1"/>
      <c r="P43" s="63">
        <f t="shared" si="0"/>
        <v>0</v>
      </c>
    </row>
    <row r="44" spans="1:16" s="64" customFormat="1" ht="23.25" customHeight="1" x14ac:dyDescent="0.25">
      <c r="A44" s="92" t="s">
        <v>2</v>
      </c>
      <c r="B44" s="93"/>
      <c r="C44" s="94"/>
      <c r="D44" s="73">
        <f>+SUM(D7:D43)</f>
        <v>85</v>
      </c>
      <c r="E44" s="73">
        <f t="shared" ref="E44:M44" si="1">+SUM(E7:E43)</f>
        <v>63</v>
      </c>
      <c r="F44" s="73">
        <f t="shared" si="1"/>
        <v>46</v>
      </c>
      <c r="G44" s="73">
        <f t="shared" si="1"/>
        <v>46</v>
      </c>
      <c r="H44" s="73">
        <f t="shared" si="1"/>
        <v>51</v>
      </c>
      <c r="I44" s="73">
        <f t="shared" si="1"/>
        <v>60</v>
      </c>
      <c r="J44" s="73">
        <f t="shared" si="1"/>
        <v>42</v>
      </c>
      <c r="K44" s="73">
        <f t="shared" si="1"/>
        <v>48</v>
      </c>
      <c r="L44" s="73">
        <f t="shared" si="1"/>
        <v>68</v>
      </c>
      <c r="M44" s="73">
        <f t="shared" si="1"/>
        <v>53</v>
      </c>
      <c r="N44" s="73">
        <f>+SUM(N7:N43)</f>
        <v>29</v>
      </c>
      <c r="O44" s="73">
        <f>+SUM(O7:O43)</f>
        <v>0</v>
      </c>
      <c r="P44" s="74">
        <f>+SUM(P7:P43)</f>
        <v>591</v>
      </c>
    </row>
    <row r="45" spans="1:16" ht="14.25" customHeight="1" x14ac:dyDescent="0.2">
      <c r="A45" s="65"/>
      <c r="C45" s="66"/>
    </row>
    <row r="46" spans="1:16" ht="15.75" customHeight="1" x14ac:dyDescent="0.2">
      <c r="A46" s="89" t="s">
        <v>162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</row>
    <row r="47" spans="1:16" x14ac:dyDescent="0.2">
      <c r="A47" s="89" t="s">
        <v>160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</row>
    <row r="48" spans="1:16" x14ac:dyDescent="0.2">
      <c r="C48" s="67"/>
    </row>
  </sheetData>
  <mergeCells count="6">
    <mergeCell ref="A47:P47"/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4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N6" sqref="N6"/>
    </sheetView>
  </sheetViews>
  <sheetFormatPr baseColWidth="10" defaultColWidth="11.42578125" defaultRowHeight="11.25" x14ac:dyDescent="0.2"/>
  <cols>
    <col min="1" max="1" width="4.5703125" style="30" customWidth="1"/>
    <col min="2" max="2" width="11.140625" style="37" customWidth="1"/>
    <col min="3" max="3" width="20.140625" style="29" customWidth="1"/>
    <col min="4" max="15" width="7.42578125" style="30" customWidth="1"/>
    <col min="16" max="16" width="11.42578125" style="30" customWidth="1"/>
    <col min="17" max="16384" width="11.42578125" style="29"/>
  </cols>
  <sheetData>
    <row r="1" spans="1:16" ht="15" x14ac:dyDescent="0.25">
      <c r="A1" s="95" t="s">
        <v>125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 ht="15" x14ac:dyDescent="0.25">
      <c r="A2" s="95" t="s">
        <v>163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1:16" ht="12" x14ac:dyDescent="0.2">
      <c r="B3" s="31"/>
    </row>
    <row r="4" spans="1:16" ht="18" customHeight="1" x14ac:dyDescent="0.2">
      <c r="A4" s="97" t="s">
        <v>74</v>
      </c>
      <c r="B4" s="97" t="s">
        <v>126</v>
      </c>
      <c r="C4" s="97" t="s">
        <v>75</v>
      </c>
      <c r="D4" s="99" t="s">
        <v>127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s="32" customFormat="1" ht="20.25" customHeight="1" x14ac:dyDescent="0.2">
      <c r="A5" s="98"/>
      <c r="B5" s="98"/>
      <c r="C5" s="98" t="s">
        <v>75</v>
      </c>
      <c r="D5" s="69" t="s">
        <v>164</v>
      </c>
      <c r="E5" s="69" t="s">
        <v>166</v>
      </c>
      <c r="F5" s="69" t="s">
        <v>167</v>
      </c>
      <c r="G5" s="69" t="s">
        <v>168</v>
      </c>
      <c r="H5" s="69" t="s">
        <v>169</v>
      </c>
      <c r="I5" s="69" t="s">
        <v>170</v>
      </c>
      <c r="J5" s="69" t="s">
        <v>171</v>
      </c>
      <c r="K5" s="69" t="s">
        <v>172</v>
      </c>
      <c r="L5" s="69" t="s">
        <v>173</v>
      </c>
      <c r="M5" s="69" t="s">
        <v>176</v>
      </c>
      <c r="N5" s="69" t="s">
        <v>177</v>
      </c>
      <c r="O5" s="69" t="s">
        <v>15</v>
      </c>
      <c r="P5" s="69" t="s">
        <v>2</v>
      </c>
    </row>
    <row r="6" spans="1:16" ht="15" customHeight="1" x14ac:dyDescent="0.2">
      <c r="A6" s="33">
        <v>1</v>
      </c>
      <c r="B6" s="34" t="s">
        <v>128</v>
      </c>
      <c r="C6" s="35" t="s">
        <v>129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/>
      <c r="P6" s="70">
        <f t="shared" ref="P6:P30" si="0">SUM(D6:O6)</f>
        <v>0</v>
      </c>
    </row>
    <row r="7" spans="1:16" ht="15" customHeight="1" x14ac:dyDescent="0.2">
      <c r="A7" s="33">
        <v>2</v>
      </c>
      <c r="B7" s="34" t="s">
        <v>130</v>
      </c>
      <c r="C7" s="35" t="s">
        <v>77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/>
      <c r="P7" s="70">
        <f t="shared" si="0"/>
        <v>0</v>
      </c>
    </row>
    <row r="8" spans="1:16" ht="15" customHeight="1" x14ac:dyDescent="0.2">
      <c r="A8" s="33">
        <v>3</v>
      </c>
      <c r="B8" s="34" t="s">
        <v>131</v>
      </c>
      <c r="C8" s="35" t="s">
        <v>87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/>
      <c r="P8" s="70">
        <f t="shared" si="0"/>
        <v>0</v>
      </c>
    </row>
    <row r="9" spans="1:16" ht="15" customHeight="1" x14ac:dyDescent="0.2">
      <c r="A9" s="33">
        <v>4</v>
      </c>
      <c r="B9" s="34" t="s">
        <v>132</v>
      </c>
      <c r="C9" s="35" t="s">
        <v>84</v>
      </c>
      <c r="D9" s="36">
        <v>42</v>
      </c>
      <c r="E9" s="36">
        <v>28</v>
      </c>
      <c r="F9" s="36">
        <v>26</v>
      </c>
      <c r="G9" s="36">
        <v>21</v>
      </c>
      <c r="H9" s="36">
        <v>34</v>
      </c>
      <c r="I9" s="36">
        <v>42</v>
      </c>
      <c r="J9" s="36">
        <v>23</v>
      </c>
      <c r="K9" s="36">
        <v>33</v>
      </c>
      <c r="L9" s="36">
        <v>49</v>
      </c>
      <c r="M9" s="36">
        <v>39</v>
      </c>
      <c r="N9" s="36">
        <v>17</v>
      </c>
      <c r="O9" s="36"/>
      <c r="P9" s="70">
        <f t="shared" si="0"/>
        <v>354</v>
      </c>
    </row>
    <row r="10" spans="1:16" ht="15" customHeight="1" x14ac:dyDescent="0.2">
      <c r="A10" s="33">
        <v>5</v>
      </c>
      <c r="B10" s="34" t="s">
        <v>133</v>
      </c>
      <c r="C10" s="35" t="s">
        <v>90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/>
      <c r="P10" s="70">
        <f t="shared" si="0"/>
        <v>0</v>
      </c>
    </row>
    <row r="11" spans="1:16" ht="15" customHeight="1" x14ac:dyDescent="0.2">
      <c r="A11" s="33">
        <v>6</v>
      </c>
      <c r="B11" s="34" t="s">
        <v>134</v>
      </c>
      <c r="C11" s="35" t="s">
        <v>92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/>
      <c r="P11" s="70">
        <f t="shared" si="0"/>
        <v>0</v>
      </c>
    </row>
    <row r="12" spans="1:16" ht="15" customHeight="1" x14ac:dyDescent="0.2">
      <c r="A12" s="33">
        <v>7</v>
      </c>
      <c r="B12" s="34" t="s">
        <v>135</v>
      </c>
      <c r="C12" s="35" t="s">
        <v>94</v>
      </c>
      <c r="D12" s="36">
        <v>1</v>
      </c>
      <c r="E12" s="36">
        <v>4</v>
      </c>
      <c r="F12" s="36">
        <v>0</v>
      </c>
      <c r="G12" s="36">
        <v>4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1</v>
      </c>
      <c r="N12" s="36">
        <v>2</v>
      </c>
      <c r="O12" s="36"/>
      <c r="P12" s="70">
        <f t="shared" si="0"/>
        <v>12</v>
      </c>
    </row>
    <row r="13" spans="1:16" ht="15" customHeight="1" x14ac:dyDescent="0.2">
      <c r="A13" s="33">
        <v>8</v>
      </c>
      <c r="B13" s="34" t="s">
        <v>136</v>
      </c>
      <c r="C13" s="35" t="s">
        <v>137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/>
      <c r="P13" s="70">
        <f t="shared" si="0"/>
        <v>0</v>
      </c>
    </row>
    <row r="14" spans="1:16" ht="15" customHeight="1" x14ac:dyDescent="0.2">
      <c r="A14" s="33">
        <v>9</v>
      </c>
      <c r="B14" s="34" t="s">
        <v>138</v>
      </c>
      <c r="C14" s="35" t="s">
        <v>95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/>
      <c r="P14" s="70">
        <f t="shared" si="0"/>
        <v>0</v>
      </c>
    </row>
    <row r="15" spans="1:16" ht="15" customHeight="1" x14ac:dyDescent="0.2">
      <c r="A15" s="33">
        <v>10</v>
      </c>
      <c r="B15" s="34" t="s">
        <v>139</v>
      </c>
      <c r="C15" s="35" t="s">
        <v>96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/>
      <c r="P15" s="70">
        <f t="shared" si="0"/>
        <v>0</v>
      </c>
    </row>
    <row r="16" spans="1:16" ht="15" customHeight="1" x14ac:dyDescent="0.2">
      <c r="A16" s="33">
        <v>11</v>
      </c>
      <c r="B16" s="34" t="s">
        <v>140</v>
      </c>
      <c r="C16" s="35" t="s">
        <v>97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/>
      <c r="P16" s="70">
        <f t="shared" si="0"/>
        <v>0</v>
      </c>
    </row>
    <row r="17" spans="1:16" ht="15" customHeight="1" x14ac:dyDescent="0.2">
      <c r="A17" s="33">
        <v>12</v>
      </c>
      <c r="B17" s="34" t="s">
        <v>141</v>
      </c>
      <c r="C17" s="35" t="s">
        <v>101</v>
      </c>
      <c r="D17" s="36">
        <v>8</v>
      </c>
      <c r="E17" s="36">
        <v>4</v>
      </c>
      <c r="F17" s="36">
        <v>7</v>
      </c>
      <c r="G17" s="36">
        <v>3</v>
      </c>
      <c r="H17" s="36">
        <v>5</v>
      </c>
      <c r="I17" s="36">
        <v>3</v>
      </c>
      <c r="J17" s="36">
        <v>6</v>
      </c>
      <c r="K17" s="36">
        <v>3</v>
      </c>
      <c r="L17" s="36">
        <v>6</v>
      </c>
      <c r="M17" s="36">
        <v>4</v>
      </c>
      <c r="N17" s="36">
        <v>5</v>
      </c>
      <c r="O17" s="36"/>
      <c r="P17" s="70">
        <f t="shared" si="0"/>
        <v>54</v>
      </c>
    </row>
    <row r="18" spans="1:16" ht="15" customHeight="1" x14ac:dyDescent="0.2">
      <c r="A18" s="33">
        <v>13</v>
      </c>
      <c r="B18" s="34" t="s">
        <v>142</v>
      </c>
      <c r="C18" s="35" t="s">
        <v>104</v>
      </c>
      <c r="D18" s="36">
        <v>5</v>
      </c>
      <c r="E18" s="36">
        <v>4</v>
      </c>
      <c r="F18" s="36">
        <v>1</v>
      </c>
      <c r="G18" s="36">
        <v>1</v>
      </c>
      <c r="H18" s="36">
        <v>2</v>
      </c>
      <c r="I18" s="36">
        <v>6</v>
      </c>
      <c r="J18" s="36">
        <v>3</v>
      </c>
      <c r="K18" s="36">
        <v>4</v>
      </c>
      <c r="L18" s="36">
        <v>1</v>
      </c>
      <c r="M18" s="36">
        <v>3</v>
      </c>
      <c r="N18" s="36">
        <v>0</v>
      </c>
      <c r="O18" s="36"/>
      <c r="P18" s="70">
        <f t="shared" si="0"/>
        <v>30</v>
      </c>
    </row>
    <row r="19" spans="1:16" ht="15" customHeight="1" x14ac:dyDescent="0.2">
      <c r="A19" s="33">
        <v>14</v>
      </c>
      <c r="B19" s="34" t="s">
        <v>143</v>
      </c>
      <c r="C19" s="35" t="s">
        <v>109</v>
      </c>
      <c r="D19" s="36">
        <v>17</v>
      </c>
      <c r="E19" s="36">
        <v>15</v>
      </c>
      <c r="F19" s="36">
        <v>6</v>
      </c>
      <c r="G19" s="36">
        <v>4</v>
      </c>
      <c r="H19" s="36">
        <v>2</v>
      </c>
      <c r="I19" s="36">
        <v>2</v>
      </c>
      <c r="J19" s="36">
        <v>6</v>
      </c>
      <c r="K19" s="36">
        <v>3</v>
      </c>
      <c r="L19" s="36">
        <v>6</v>
      </c>
      <c r="M19" s="36">
        <v>3</v>
      </c>
      <c r="N19" s="36">
        <v>0</v>
      </c>
      <c r="O19" s="36"/>
      <c r="P19" s="70">
        <f t="shared" si="0"/>
        <v>64</v>
      </c>
    </row>
    <row r="20" spans="1:16" ht="15" customHeight="1" x14ac:dyDescent="0.2">
      <c r="A20" s="33">
        <v>15</v>
      </c>
      <c r="B20" s="34" t="s">
        <v>144</v>
      </c>
      <c r="C20" s="35" t="s">
        <v>111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/>
      <c r="P20" s="70">
        <f t="shared" si="0"/>
        <v>0</v>
      </c>
    </row>
    <row r="21" spans="1:16" ht="15" customHeight="1" x14ac:dyDescent="0.2">
      <c r="A21" s="33">
        <v>16</v>
      </c>
      <c r="B21" s="34" t="s">
        <v>145</v>
      </c>
      <c r="C21" s="35" t="s">
        <v>114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/>
      <c r="P21" s="70">
        <f t="shared" si="0"/>
        <v>0</v>
      </c>
    </row>
    <row r="22" spans="1:16" ht="15" customHeight="1" x14ac:dyDescent="0.2">
      <c r="A22" s="33">
        <v>17</v>
      </c>
      <c r="B22" s="34" t="s">
        <v>146</v>
      </c>
      <c r="C22" s="35" t="s">
        <v>116</v>
      </c>
      <c r="D22" s="36">
        <v>1</v>
      </c>
      <c r="E22" s="36">
        <v>1</v>
      </c>
      <c r="F22" s="36">
        <v>0</v>
      </c>
      <c r="G22" s="36">
        <v>1</v>
      </c>
      <c r="H22" s="36">
        <v>1</v>
      </c>
      <c r="I22" s="36">
        <v>1</v>
      </c>
      <c r="J22" s="36">
        <v>2</v>
      </c>
      <c r="K22" s="36">
        <v>1</v>
      </c>
      <c r="L22" s="36">
        <v>0</v>
      </c>
      <c r="M22" s="36">
        <v>1</v>
      </c>
      <c r="N22" s="36">
        <v>2</v>
      </c>
      <c r="O22" s="36"/>
      <c r="P22" s="70">
        <f t="shared" si="0"/>
        <v>11</v>
      </c>
    </row>
    <row r="23" spans="1:16" ht="15" customHeight="1" x14ac:dyDescent="0.2">
      <c r="A23" s="33">
        <v>18</v>
      </c>
      <c r="B23" s="34" t="s">
        <v>147</v>
      </c>
      <c r="C23" s="35" t="s">
        <v>148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/>
      <c r="P23" s="70">
        <f t="shared" si="0"/>
        <v>0</v>
      </c>
    </row>
    <row r="24" spans="1:16" ht="15" customHeight="1" x14ac:dyDescent="0.2">
      <c r="A24" s="33">
        <v>19</v>
      </c>
      <c r="B24" s="34" t="s">
        <v>149</v>
      </c>
      <c r="C24" s="35" t="s">
        <v>150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/>
      <c r="P24" s="70">
        <f t="shared" si="0"/>
        <v>0</v>
      </c>
    </row>
    <row r="25" spans="1:16" ht="15" customHeight="1" x14ac:dyDescent="0.2">
      <c r="A25" s="33">
        <v>20</v>
      </c>
      <c r="B25" s="34" t="s">
        <v>151</v>
      </c>
      <c r="C25" s="35" t="s">
        <v>118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/>
      <c r="P25" s="70">
        <f t="shared" si="0"/>
        <v>0</v>
      </c>
    </row>
    <row r="26" spans="1:16" ht="15" customHeight="1" x14ac:dyDescent="0.2">
      <c r="A26" s="33">
        <v>21</v>
      </c>
      <c r="B26" s="34" t="s">
        <v>152</v>
      </c>
      <c r="C26" s="35" t="s">
        <v>120</v>
      </c>
      <c r="D26" s="36">
        <v>11</v>
      </c>
      <c r="E26" s="36">
        <v>7</v>
      </c>
      <c r="F26" s="36">
        <v>5</v>
      </c>
      <c r="G26" s="36">
        <v>12</v>
      </c>
      <c r="H26" s="36">
        <v>7</v>
      </c>
      <c r="I26" s="36">
        <v>6</v>
      </c>
      <c r="J26" s="36">
        <v>2</v>
      </c>
      <c r="K26" s="36">
        <v>4</v>
      </c>
      <c r="L26" s="36">
        <v>5</v>
      </c>
      <c r="M26" s="36">
        <v>2</v>
      </c>
      <c r="N26" s="36">
        <v>3</v>
      </c>
      <c r="O26" s="36"/>
      <c r="P26" s="70">
        <f t="shared" si="0"/>
        <v>64</v>
      </c>
    </row>
    <row r="27" spans="1:16" ht="15" customHeight="1" x14ac:dyDescent="0.2">
      <c r="A27" s="33">
        <v>22</v>
      </c>
      <c r="B27" s="34" t="s">
        <v>153</v>
      </c>
      <c r="C27" s="35" t="s">
        <v>122</v>
      </c>
      <c r="D27" s="36">
        <v>0</v>
      </c>
      <c r="E27" s="36">
        <v>0</v>
      </c>
      <c r="F27" s="36">
        <v>1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1</v>
      </c>
      <c r="M27" s="36">
        <v>0</v>
      </c>
      <c r="N27" s="36">
        <v>0</v>
      </c>
      <c r="O27" s="36"/>
      <c r="P27" s="70">
        <f t="shared" si="0"/>
        <v>2</v>
      </c>
    </row>
    <row r="28" spans="1:16" ht="15" customHeight="1" x14ac:dyDescent="0.2">
      <c r="A28" s="33">
        <v>23</v>
      </c>
      <c r="B28" s="34" t="s">
        <v>154</v>
      </c>
      <c r="C28" s="35" t="s">
        <v>155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/>
      <c r="P28" s="70">
        <f t="shared" si="0"/>
        <v>0</v>
      </c>
    </row>
    <row r="29" spans="1:16" ht="15" customHeight="1" x14ac:dyDescent="0.2">
      <c r="A29" s="33">
        <v>24</v>
      </c>
      <c r="B29" s="34" t="s">
        <v>156</v>
      </c>
      <c r="C29" s="35" t="s">
        <v>124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/>
      <c r="P29" s="70">
        <f t="shared" si="0"/>
        <v>0</v>
      </c>
    </row>
    <row r="30" spans="1:16" ht="15" customHeight="1" x14ac:dyDescent="0.2">
      <c r="A30" s="33">
        <v>25</v>
      </c>
      <c r="B30" s="34" t="s">
        <v>157</v>
      </c>
      <c r="C30" s="35" t="s">
        <v>158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/>
      <c r="P30" s="70">
        <f t="shared" si="0"/>
        <v>0</v>
      </c>
    </row>
    <row r="31" spans="1:16" s="38" customFormat="1" ht="17.25" customHeight="1" x14ac:dyDescent="0.25">
      <c r="A31" s="100" t="s">
        <v>159</v>
      </c>
      <c r="B31" s="100"/>
      <c r="C31" s="100"/>
      <c r="D31" s="72">
        <f t="shared" ref="D31:P31" si="1">SUM(D6:D30)</f>
        <v>85</v>
      </c>
      <c r="E31" s="72">
        <f t="shared" si="1"/>
        <v>63</v>
      </c>
      <c r="F31" s="72">
        <f t="shared" si="1"/>
        <v>46</v>
      </c>
      <c r="G31" s="72">
        <f t="shared" si="1"/>
        <v>46</v>
      </c>
      <c r="H31" s="72">
        <f t="shared" si="1"/>
        <v>51</v>
      </c>
      <c r="I31" s="72">
        <f t="shared" si="1"/>
        <v>60</v>
      </c>
      <c r="J31" s="72">
        <f t="shared" si="1"/>
        <v>42</v>
      </c>
      <c r="K31" s="72">
        <f t="shared" si="1"/>
        <v>48</v>
      </c>
      <c r="L31" s="72">
        <f t="shared" si="1"/>
        <v>68</v>
      </c>
      <c r="M31" s="72">
        <f t="shared" si="1"/>
        <v>53</v>
      </c>
      <c r="N31" s="72">
        <f t="shared" si="1"/>
        <v>29</v>
      </c>
      <c r="O31" s="72">
        <f t="shared" si="1"/>
        <v>0</v>
      </c>
      <c r="P31" s="72">
        <f t="shared" si="1"/>
        <v>591</v>
      </c>
    </row>
    <row r="32" spans="1:16" ht="16.5" customHeight="1" x14ac:dyDescent="0.2">
      <c r="A32" s="71" t="s">
        <v>165</v>
      </c>
    </row>
    <row r="33" spans="1:16" x14ac:dyDescent="0.2">
      <c r="A33" s="89" t="s">
        <v>162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</row>
    <row r="34" spans="1:16" x14ac:dyDescent="0.2">
      <c r="A34" s="96" t="s">
        <v>160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</row>
  </sheetData>
  <mergeCells count="9">
    <mergeCell ref="A1:P1"/>
    <mergeCell ref="A2:P2"/>
    <mergeCell ref="A33:P33"/>
    <mergeCell ref="A34:P34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90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B197"/>
  <sheetViews>
    <sheetView view="pageBreakPreview" topLeftCell="A116" zoomScale="80" zoomScaleNormal="80" zoomScaleSheetLayoutView="80" workbookViewId="0">
      <selection activeCell="A120" sqref="A120"/>
    </sheetView>
  </sheetViews>
  <sheetFormatPr baseColWidth="10" defaultRowHeight="12.75" x14ac:dyDescent="0.2"/>
  <cols>
    <col min="1" max="1" width="12" style="3" customWidth="1"/>
    <col min="2" max="10" width="12.7109375" style="3" customWidth="1"/>
    <col min="11" max="13" width="13.42578125" style="3" customWidth="1"/>
    <col min="14" max="15" width="12" style="3" customWidth="1"/>
    <col min="16" max="16" width="11.42578125" style="3"/>
    <col min="17" max="17" width="2" style="3" customWidth="1"/>
    <col min="18" max="19" width="11.42578125" style="3"/>
    <col min="20" max="20" width="24.7109375" style="3" customWidth="1"/>
    <col min="21" max="256" width="11.42578125" style="3"/>
    <col min="257" max="257" width="12" style="3" customWidth="1"/>
    <col min="258" max="266" width="12.7109375" style="3" customWidth="1"/>
    <col min="267" max="269" width="13.42578125" style="3" customWidth="1"/>
    <col min="270" max="271" width="12" style="3" customWidth="1"/>
    <col min="272" max="272" width="11.42578125" style="3"/>
    <col min="273" max="273" width="2" style="3" customWidth="1"/>
    <col min="274" max="275" width="11.42578125" style="3"/>
    <col min="276" max="276" width="24.7109375" style="3" customWidth="1"/>
    <col min="277" max="512" width="11.42578125" style="3"/>
    <col min="513" max="513" width="12" style="3" customWidth="1"/>
    <col min="514" max="522" width="12.7109375" style="3" customWidth="1"/>
    <col min="523" max="525" width="13.42578125" style="3" customWidth="1"/>
    <col min="526" max="527" width="12" style="3" customWidth="1"/>
    <col min="528" max="528" width="11.42578125" style="3"/>
    <col min="529" max="529" width="2" style="3" customWidth="1"/>
    <col min="530" max="531" width="11.42578125" style="3"/>
    <col min="532" max="532" width="24.7109375" style="3" customWidth="1"/>
    <col min="533" max="768" width="11.42578125" style="3"/>
    <col min="769" max="769" width="12" style="3" customWidth="1"/>
    <col min="770" max="778" width="12.7109375" style="3" customWidth="1"/>
    <col min="779" max="781" width="13.42578125" style="3" customWidth="1"/>
    <col min="782" max="783" width="12" style="3" customWidth="1"/>
    <col min="784" max="784" width="11.42578125" style="3"/>
    <col min="785" max="785" width="2" style="3" customWidth="1"/>
    <col min="786" max="787" width="11.42578125" style="3"/>
    <col min="788" max="788" width="24.7109375" style="3" customWidth="1"/>
    <col min="789" max="1024" width="11.42578125" style="3"/>
    <col min="1025" max="1025" width="12" style="3" customWidth="1"/>
    <col min="1026" max="1034" width="12.7109375" style="3" customWidth="1"/>
    <col min="1035" max="1037" width="13.42578125" style="3" customWidth="1"/>
    <col min="1038" max="1039" width="12" style="3" customWidth="1"/>
    <col min="1040" max="1040" width="11.42578125" style="3"/>
    <col min="1041" max="1041" width="2" style="3" customWidth="1"/>
    <col min="1042" max="1043" width="11.42578125" style="3"/>
    <col min="1044" max="1044" width="24.7109375" style="3" customWidth="1"/>
    <col min="1045" max="1280" width="11.42578125" style="3"/>
    <col min="1281" max="1281" width="12" style="3" customWidth="1"/>
    <col min="1282" max="1290" width="12.7109375" style="3" customWidth="1"/>
    <col min="1291" max="1293" width="13.42578125" style="3" customWidth="1"/>
    <col min="1294" max="1295" width="12" style="3" customWidth="1"/>
    <col min="1296" max="1296" width="11.42578125" style="3"/>
    <col min="1297" max="1297" width="2" style="3" customWidth="1"/>
    <col min="1298" max="1299" width="11.42578125" style="3"/>
    <col min="1300" max="1300" width="24.7109375" style="3" customWidth="1"/>
    <col min="1301" max="1536" width="11.42578125" style="3"/>
    <col min="1537" max="1537" width="12" style="3" customWidth="1"/>
    <col min="1538" max="1546" width="12.7109375" style="3" customWidth="1"/>
    <col min="1547" max="1549" width="13.42578125" style="3" customWidth="1"/>
    <col min="1550" max="1551" width="12" style="3" customWidth="1"/>
    <col min="1552" max="1552" width="11.42578125" style="3"/>
    <col min="1553" max="1553" width="2" style="3" customWidth="1"/>
    <col min="1554" max="1555" width="11.42578125" style="3"/>
    <col min="1556" max="1556" width="24.7109375" style="3" customWidth="1"/>
    <col min="1557" max="1792" width="11.42578125" style="3"/>
    <col min="1793" max="1793" width="12" style="3" customWidth="1"/>
    <col min="1794" max="1802" width="12.7109375" style="3" customWidth="1"/>
    <col min="1803" max="1805" width="13.42578125" style="3" customWidth="1"/>
    <col min="1806" max="1807" width="12" style="3" customWidth="1"/>
    <col min="1808" max="1808" width="11.42578125" style="3"/>
    <col min="1809" max="1809" width="2" style="3" customWidth="1"/>
    <col min="1810" max="1811" width="11.42578125" style="3"/>
    <col min="1812" max="1812" width="24.7109375" style="3" customWidth="1"/>
    <col min="1813" max="2048" width="11.42578125" style="3"/>
    <col min="2049" max="2049" width="12" style="3" customWidth="1"/>
    <col min="2050" max="2058" width="12.7109375" style="3" customWidth="1"/>
    <col min="2059" max="2061" width="13.42578125" style="3" customWidth="1"/>
    <col min="2062" max="2063" width="12" style="3" customWidth="1"/>
    <col min="2064" max="2064" width="11.42578125" style="3"/>
    <col min="2065" max="2065" width="2" style="3" customWidth="1"/>
    <col min="2066" max="2067" width="11.42578125" style="3"/>
    <col min="2068" max="2068" width="24.7109375" style="3" customWidth="1"/>
    <col min="2069" max="2304" width="11.42578125" style="3"/>
    <col min="2305" max="2305" width="12" style="3" customWidth="1"/>
    <col min="2306" max="2314" width="12.7109375" style="3" customWidth="1"/>
    <col min="2315" max="2317" width="13.42578125" style="3" customWidth="1"/>
    <col min="2318" max="2319" width="12" style="3" customWidth="1"/>
    <col min="2320" max="2320" width="11.42578125" style="3"/>
    <col min="2321" max="2321" width="2" style="3" customWidth="1"/>
    <col min="2322" max="2323" width="11.42578125" style="3"/>
    <col min="2324" max="2324" width="24.7109375" style="3" customWidth="1"/>
    <col min="2325" max="2560" width="11.42578125" style="3"/>
    <col min="2561" max="2561" width="12" style="3" customWidth="1"/>
    <col min="2562" max="2570" width="12.7109375" style="3" customWidth="1"/>
    <col min="2571" max="2573" width="13.42578125" style="3" customWidth="1"/>
    <col min="2574" max="2575" width="12" style="3" customWidth="1"/>
    <col min="2576" max="2576" width="11.42578125" style="3"/>
    <col min="2577" max="2577" width="2" style="3" customWidth="1"/>
    <col min="2578" max="2579" width="11.42578125" style="3"/>
    <col min="2580" max="2580" width="24.7109375" style="3" customWidth="1"/>
    <col min="2581" max="2816" width="11.42578125" style="3"/>
    <col min="2817" max="2817" width="12" style="3" customWidth="1"/>
    <col min="2818" max="2826" width="12.7109375" style="3" customWidth="1"/>
    <col min="2827" max="2829" width="13.42578125" style="3" customWidth="1"/>
    <col min="2830" max="2831" width="12" style="3" customWidth="1"/>
    <col min="2832" max="2832" width="11.42578125" style="3"/>
    <col min="2833" max="2833" width="2" style="3" customWidth="1"/>
    <col min="2834" max="2835" width="11.42578125" style="3"/>
    <col min="2836" max="2836" width="24.7109375" style="3" customWidth="1"/>
    <col min="2837" max="3072" width="11.42578125" style="3"/>
    <col min="3073" max="3073" width="12" style="3" customWidth="1"/>
    <col min="3074" max="3082" width="12.7109375" style="3" customWidth="1"/>
    <col min="3083" max="3085" width="13.42578125" style="3" customWidth="1"/>
    <col min="3086" max="3087" width="12" style="3" customWidth="1"/>
    <col min="3088" max="3088" width="11.42578125" style="3"/>
    <col min="3089" max="3089" width="2" style="3" customWidth="1"/>
    <col min="3090" max="3091" width="11.42578125" style="3"/>
    <col min="3092" max="3092" width="24.7109375" style="3" customWidth="1"/>
    <col min="3093" max="3328" width="11.42578125" style="3"/>
    <col min="3329" max="3329" width="12" style="3" customWidth="1"/>
    <col min="3330" max="3338" width="12.7109375" style="3" customWidth="1"/>
    <col min="3339" max="3341" width="13.42578125" style="3" customWidth="1"/>
    <col min="3342" max="3343" width="12" style="3" customWidth="1"/>
    <col min="3344" max="3344" width="11.42578125" style="3"/>
    <col min="3345" max="3345" width="2" style="3" customWidth="1"/>
    <col min="3346" max="3347" width="11.42578125" style="3"/>
    <col min="3348" max="3348" width="24.7109375" style="3" customWidth="1"/>
    <col min="3349" max="3584" width="11.42578125" style="3"/>
    <col min="3585" max="3585" width="12" style="3" customWidth="1"/>
    <col min="3586" max="3594" width="12.7109375" style="3" customWidth="1"/>
    <col min="3595" max="3597" width="13.42578125" style="3" customWidth="1"/>
    <col min="3598" max="3599" width="12" style="3" customWidth="1"/>
    <col min="3600" max="3600" width="11.42578125" style="3"/>
    <col min="3601" max="3601" width="2" style="3" customWidth="1"/>
    <col min="3602" max="3603" width="11.42578125" style="3"/>
    <col min="3604" max="3604" width="24.7109375" style="3" customWidth="1"/>
    <col min="3605" max="3840" width="11.42578125" style="3"/>
    <col min="3841" max="3841" width="12" style="3" customWidth="1"/>
    <col min="3842" max="3850" width="12.7109375" style="3" customWidth="1"/>
    <col min="3851" max="3853" width="13.42578125" style="3" customWidth="1"/>
    <col min="3854" max="3855" width="12" style="3" customWidth="1"/>
    <col min="3856" max="3856" width="11.42578125" style="3"/>
    <col min="3857" max="3857" width="2" style="3" customWidth="1"/>
    <col min="3858" max="3859" width="11.42578125" style="3"/>
    <col min="3860" max="3860" width="24.7109375" style="3" customWidth="1"/>
    <col min="3861" max="4096" width="11.42578125" style="3"/>
    <col min="4097" max="4097" width="12" style="3" customWidth="1"/>
    <col min="4098" max="4106" width="12.7109375" style="3" customWidth="1"/>
    <col min="4107" max="4109" width="13.42578125" style="3" customWidth="1"/>
    <col min="4110" max="4111" width="12" style="3" customWidth="1"/>
    <col min="4112" max="4112" width="11.42578125" style="3"/>
    <col min="4113" max="4113" width="2" style="3" customWidth="1"/>
    <col min="4114" max="4115" width="11.42578125" style="3"/>
    <col min="4116" max="4116" width="24.7109375" style="3" customWidth="1"/>
    <col min="4117" max="4352" width="11.42578125" style="3"/>
    <col min="4353" max="4353" width="12" style="3" customWidth="1"/>
    <col min="4354" max="4362" width="12.7109375" style="3" customWidth="1"/>
    <col min="4363" max="4365" width="13.42578125" style="3" customWidth="1"/>
    <col min="4366" max="4367" width="12" style="3" customWidth="1"/>
    <col min="4368" max="4368" width="11.42578125" style="3"/>
    <col min="4369" max="4369" width="2" style="3" customWidth="1"/>
    <col min="4370" max="4371" width="11.42578125" style="3"/>
    <col min="4372" max="4372" width="24.7109375" style="3" customWidth="1"/>
    <col min="4373" max="4608" width="11.42578125" style="3"/>
    <col min="4609" max="4609" width="12" style="3" customWidth="1"/>
    <col min="4610" max="4618" width="12.7109375" style="3" customWidth="1"/>
    <col min="4619" max="4621" width="13.42578125" style="3" customWidth="1"/>
    <col min="4622" max="4623" width="12" style="3" customWidth="1"/>
    <col min="4624" max="4624" width="11.42578125" style="3"/>
    <col min="4625" max="4625" width="2" style="3" customWidth="1"/>
    <col min="4626" max="4627" width="11.42578125" style="3"/>
    <col min="4628" max="4628" width="24.7109375" style="3" customWidth="1"/>
    <col min="4629" max="4864" width="11.42578125" style="3"/>
    <col min="4865" max="4865" width="12" style="3" customWidth="1"/>
    <col min="4866" max="4874" width="12.7109375" style="3" customWidth="1"/>
    <col min="4875" max="4877" width="13.42578125" style="3" customWidth="1"/>
    <col min="4878" max="4879" width="12" style="3" customWidth="1"/>
    <col min="4880" max="4880" width="11.42578125" style="3"/>
    <col min="4881" max="4881" width="2" style="3" customWidth="1"/>
    <col min="4882" max="4883" width="11.42578125" style="3"/>
    <col min="4884" max="4884" width="24.7109375" style="3" customWidth="1"/>
    <col min="4885" max="5120" width="11.42578125" style="3"/>
    <col min="5121" max="5121" width="12" style="3" customWidth="1"/>
    <col min="5122" max="5130" width="12.7109375" style="3" customWidth="1"/>
    <col min="5131" max="5133" width="13.42578125" style="3" customWidth="1"/>
    <col min="5134" max="5135" width="12" style="3" customWidth="1"/>
    <col min="5136" max="5136" width="11.42578125" style="3"/>
    <col min="5137" max="5137" width="2" style="3" customWidth="1"/>
    <col min="5138" max="5139" width="11.42578125" style="3"/>
    <col min="5140" max="5140" width="24.7109375" style="3" customWidth="1"/>
    <col min="5141" max="5376" width="11.42578125" style="3"/>
    <col min="5377" max="5377" width="12" style="3" customWidth="1"/>
    <col min="5378" max="5386" width="12.7109375" style="3" customWidth="1"/>
    <col min="5387" max="5389" width="13.42578125" style="3" customWidth="1"/>
    <col min="5390" max="5391" width="12" style="3" customWidth="1"/>
    <col min="5392" max="5392" width="11.42578125" style="3"/>
    <col min="5393" max="5393" width="2" style="3" customWidth="1"/>
    <col min="5394" max="5395" width="11.42578125" style="3"/>
    <col min="5396" max="5396" width="24.7109375" style="3" customWidth="1"/>
    <col min="5397" max="5632" width="11.42578125" style="3"/>
    <col min="5633" max="5633" width="12" style="3" customWidth="1"/>
    <col min="5634" max="5642" width="12.7109375" style="3" customWidth="1"/>
    <col min="5643" max="5645" width="13.42578125" style="3" customWidth="1"/>
    <col min="5646" max="5647" width="12" style="3" customWidth="1"/>
    <col min="5648" max="5648" width="11.42578125" style="3"/>
    <col min="5649" max="5649" width="2" style="3" customWidth="1"/>
    <col min="5650" max="5651" width="11.42578125" style="3"/>
    <col min="5652" max="5652" width="24.7109375" style="3" customWidth="1"/>
    <col min="5653" max="5888" width="11.42578125" style="3"/>
    <col min="5889" max="5889" width="12" style="3" customWidth="1"/>
    <col min="5890" max="5898" width="12.7109375" style="3" customWidth="1"/>
    <col min="5899" max="5901" width="13.42578125" style="3" customWidth="1"/>
    <col min="5902" max="5903" width="12" style="3" customWidth="1"/>
    <col min="5904" max="5904" width="11.42578125" style="3"/>
    <col min="5905" max="5905" width="2" style="3" customWidth="1"/>
    <col min="5906" max="5907" width="11.42578125" style="3"/>
    <col min="5908" max="5908" width="24.7109375" style="3" customWidth="1"/>
    <col min="5909" max="6144" width="11.42578125" style="3"/>
    <col min="6145" max="6145" width="12" style="3" customWidth="1"/>
    <col min="6146" max="6154" width="12.7109375" style="3" customWidth="1"/>
    <col min="6155" max="6157" width="13.42578125" style="3" customWidth="1"/>
    <col min="6158" max="6159" width="12" style="3" customWidth="1"/>
    <col min="6160" max="6160" width="11.42578125" style="3"/>
    <col min="6161" max="6161" width="2" style="3" customWidth="1"/>
    <col min="6162" max="6163" width="11.42578125" style="3"/>
    <col min="6164" max="6164" width="24.7109375" style="3" customWidth="1"/>
    <col min="6165" max="6400" width="11.42578125" style="3"/>
    <col min="6401" max="6401" width="12" style="3" customWidth="1"/>
    <col min="6402" max="6410" width="12.7109375" style="3" customWidth="1"/>
    <col min="6411" max="6413" width="13.42578125" style="3" customWidth="1"/>
    <col min="6414" max="6415" width="12" style="3" customWidth="1"/>
    <col min="6416" max="6416" width="11.42578125" style="3"/>
    <col min="6417" max="6417" width="2" style="3" customWidth="1"/>
    <col min="6418" max="6419" width="11.42578125" style="3"/>
    <col min="6420" max="6420" width="24.7109375" style="3" customWidth="1"/>
    <col min="6421" max="6656" width="11.42578125" style="3"/>
    <col min="6657" max="6657" width="12" style="3" customWidth="1"/>
    <col min="6658" max="6666" width="12.7109375" style="3" customWidth="1"/>
    <col min="6667" max="6669" width="13.42578125" style="3" customWidth="1"/>
    <col min="6670" max="6671" width="12" style="3" customWidth="1"/>
    <col min="6672" max="6672" width="11.42578125" style="3"/>
    <col min="6673" max="6673" width="2" style="3" customWidth="1"/>
    <col min="6674" max="6675" width="11.42578125" style="3"/>
    <col min="6676" max="6676" width="24.7109375" style="3" customWidth="1"/>
    <col min="6677" max="6912" width="11.42578125" style="3"/>
    <col min="6913" max="6913" width="12" style="3" customWidth="1"/>
    <col min="6914" max="6922" width="12.7109375" style="3" customWidth="1"/>
    <col min="6923" max="6925" width="13.42578125" style="3" customWidth="1"/>
    <col min="6926" max="6927" width="12" style="3" customWidth="1"/>
    <col min="6928" max="6928" width="11.42578125" style="3"/>
    <col min="6929" max="6929" width="2" style="3" customWidth="1"/>
    <col min="6930" max="6931" width="11.42578125" style="3"/>
    <col min="6932" max="6932" width="24.7109375" style="3" customWidth="1"/>
    <col min="6933" max="7168" width="11.42578125" style="3"/>
    <col min="7169" max="7169" width="12" style="3" customWidth="1"/>
    <col min="7170" max="7178" width="12.7109375" style="3" customWidth="1"/>
    <col min="7179" max="7181" width="13.42578125" style="3" customWidth="1"/>
    <col min="7182" max="7183" width="12" style="3" customWidth="1"/>
    <col min="7184" max="7184" width="11.42578125" style="3"/>
    <col min="7185" max="7185" width="2" style="3" customWidth="1"/>
    <col min="7186" max="7187" width="11.42578125" style="3"/>
    <col min="7188" max="7188" width="24.7109375" style="3" customWidth="1"/>
    <col min="7189" max="7424" width="11.42578125" style="3"/>
    <col min="7425" max="7425" width="12" style="3" customWidth="1"/>
    <col min="7426" max="7434" width="12.7109375" style="3" customWidth="1"/>
    <col min="7435" max="7437" width="13.42578125" style="3" customWidth="1"/>
    <col min="7438" max="7439" width="12" style="3" customWidth="1"/>
    <col min="7440" max="7440" width="11.42578125" style="3"/>
    <col min="7441" max="7441" width="2" style="3" customWidth="1"/>
    <col min="7442" max="7443" width="11.42578125" style="3"/>
    <col min="7444" max="7444" width="24.7109375" style="3" customWidth="1"/>
    <col min="7445" max="7680" width="11.42578125" style="3"/>
    <col min="7681" max="7681" width="12" style="3" customWidth="1"/>
    <col min="7682" max="7690" width="12.7109375" style="3" customWidth="1"/>
    <col min="7691" max="7693" width="13.42578125" style="3" customWidth="1"/>
    <col min="7694" max="7695" width="12" style="3" customWidth="1"/>
    <col min="7696" max="7696" width="11.42578125" style="3"/>
    <col min="7697" max="7697" width="2" style="3" customWidth="1"/>
    <col min="7698" max="7699" width="11.42578125" style="3"/>
    <col min="7700" max="7700" width="24.7109375" style="3" customWidth="1"/>
    <col min="7701" max="7936" width="11.42578125" style="3"/>
    <col min="7937" max="7937" width="12" style="3" customWidth="1"/>
    <col min="7938" max="7946" width="12.7109375" style="3" customWidth="1"/>
    <col min="7947" max="7949" width="13.42578125" style="3" customWidth="1"/>
    <col min="7950" max="7951" width="12" style="3" customWidth="1"/>
    <col min="7952" max="7952" width="11.42578125" style="3"/>
    <col min="7953" max="7953" width="2" style="3" customWidth="1"/>
    <col min="7954" max="7955" width="11.42578125" style="3"/>
    <col min="7956" max="7956" width="24.7109375" style="3" customWidth="1"/>
    <col min="7957" max="8192" width="11.42578125" style="3"/>
    <col min="8193" max="8193" width="12" style="3" customWidth="1"/>
    <col min="8194" max="8202" width="12.7109375" style="3" customWidth="1"/>
    <col min="8203" max="8205" width="13.42578125" style="3" customWidth="1"/>
    <col min="8206" max="8207" width="12" style="3" customWidth="1"/>
    <col min="8208" max="8208" width="11.42578125" style="3"/>
    <col min="8209" max="8209" width="2" style="3" customWidth="1"/>
    <col min="8210" max="8211" width="11.42578125" style="3"/>
    <col min="8212" max="8212" width="24.7109375" style="3" customWidth="1"/>
    <col min="8213" max="8448" width="11.42578125" style="3"/>
    <col min="8449" max="8449" width="12" style="3" customWidth="1"/>
    <col min="8450" max="8458" width="12.7109375" style="3" customWidth="1"/>
    <col min="8459" max="8461" width="13.42578125" style="3" customWidth="1"/>
    <col min="8462" max="8463" width="12" style="3" customWidth="1"/>
    <col min="8464" max="8464" width="11.42578125" style="3"/>
    <col min="8465" max="8465" width="2" style="3" customWidth="1"/>
    <col min="8466" max="8467" width="11.42578125" style="3"/>
    <col min="8468" max="8468" width="24.7109375" style="3" customWidth="1"/>
    <col min="8469" max="8704" width="11.42578125" style="3"/>
    <col min="8705" max="8705" width="12" style="3" customWidth="1"/>
    <col min="8706" max="8714" width="12.7109375" style="3" customWidth="1"/>
    <col min="8715" max="8717" width="13.42578125" style="3" customWidth="1"/>
    <col min="8718" max="8719" width="12" style="3" customWidth="1"/>
    <col min="8720" max="8720" width="11.42578125" style="3"/>
    <col min="8721" max="8721" width="2" style="3" customWidth="1"/>
    <col min="8722" max="8723" width="11.42578125" style="3"/>
    <col min="8724" max="8724" width="24.7109375" style="3" customWidth="1"/>
    <col min="8725" max="8960" width="11.42578125" style="3"/>
    <col min="8961" max="8961" width="12" style="3" customWidth="1"/>
    <col min="8962" max="8970" width="12.7109375" style="3" customWidth="1"/>
    <col min="8971" max="8973" width="13.42578125" style="3" customWidth="1"/>
    <col min="8974" max="8975" width="12" style="3" customWidth="1"/>
    <col min="8976" max="8976" width="11.42578125" style="3"/>
    <col min="8977" max="8977" width="2" style="3" customWidth="1"/>
    <col min="8978" max="8979" width="11.42578125" style="3"/>
    <col min="8980" max="8980" width="24.7109375" style="3" customWidth="1"/>
    <col min="8981" max="9216" width="11.42578125" style="3"/>
    <col min="9217" max="9217" width="12" style="3" customWidth="1"/>
    <col min="9218" max="9226" width="12.7109375" style="3" customWidth="1"/>
    <col min="9227" max="9229" width="13.42578125" style="3" customWidth="1"/>
    <col min="9230" max="9231" width="12" style="3" customWidth="1"/>
    <col min="9232" max="9232" width="11.42578125" style="3"/>
    <col min="9233" max="9233" width="2" style="3" customWidth="1"/>
    <col min="9234" max="9235" width="11.42578125" style="3"/>
    <col min="9236" max="9236" width="24.7109375" style="3" customWidth="1"/>
    <col min="9237" max="9472" width="11.42578125" style="3"/>
    <col min="9473" max="9473" width="12" style="3" customWidth="1"/>
    <col min="9474" max="9482" width="12.7109375" style="3" customWidth="1"/>
    <col min="9483" max="9485" width="13.42578125" style="3" customWidth="1"/>
    <col min="9486" max="9487" width="12" style="3" customWidth="1"/>
    <col min="9488" max="9488" width="11.42578125" style="3"/>
    <col min="9489" max="9489" width="2" style="3" customWidth="1"/>
    <col min="9490" max="9491" width="11.42578125" style="3"/>
    <col min="9492" max="9492" width="24.7109375" style="3" customWidth="1"/>
    <col min="9493" max="9728" width="11.42578125" style="3"/>
    <col min="9729" max="9729" width="12" style="3" customWidth="1"/>
    <col min="9730" max="9738" width="12.7109375" style="3" customWidth="1"/>
    <col min="9739" max="9741" width="13.42578125" style="3" customWidth="1"/>
    <col min="9742" max="9743" width="12" style="3" customWidth="1"/>
    <col min="9744" max="9744" width="11.42578125" style="3"/>
    <col min="9745" max="9745" width="2" style="3" customWidth="1"/>
    <col min="9746" max="9747" width="11.42578125" style="3"/>
    <col min="9748" max="9748" width="24.7109375" style="3" customWidth="1"/>
    <col min="9749" max="9984" width="11.42578125" style="3"/>
    <col min="9985" max="9985" width="12" style="3" customWidth="1"/>
    <col min="9986" max="9994" width="12.7109375" style="3" customWidth="1"/>
    <col min="9995" max="9997" width="13.42578125" style="3" customWidth="1"/>
    <col min="9998" max="9999" width="12" style="3" customWidth="1"/>
    <col min="10000" max="10000" width="11.42578125" style="3"/>
    <col min="10001" max="10001" width="2" style="3" customWidth="1"/>
    <col min="10002" max="10003" width="11.42578125" style="3"/>
    <col min="10004" max="10004" width="24.7109375" style="3" customWidth="1"/>
    <col min="10005" max="10240" width="11.42578125" style="3"/>
    <col min="10241" max="10241" width="12" style="3" customWidth="1"/>
    <col min="10242" max="10250" width="12.7109375" style="3" customWidth="1"/>
    <col min="10251" max="10253" width="13.42578125" style="3" customWidth="1"/>
    <col min="10254" max="10255" width="12" style="3" customWidth="1"/>
    <col min="10256" max="10256" width="11.42578125" style="3"/>
    <col min="10257" max="10257" width="2" style="3" customWidth="1"/>
    <col min="10258" max="10259" width="11.42578125" style="3"/>
    <col min="10260" max="10260" width="24.7109375" style="3" customWidth="1"/>
    <col min="10261" max="10496" width="11.42578125" style="3"/>
    <col min="10497" max="10497" width="12" style="3" customWidth="1"/>
    <col min="10498" max="10506" width="12.7109375" style="3" customWidth="1"/>
    <col min="10507" max="10509" width="13.42578125" style="3" customWidth="1"/>
    <col min="10510" max="10511" width="12" style="3" customWidth="1"/>
    <col min="10512" max="10512" width="11.42578125" style="3"/>
    <col min="10513" max="10513" width="2" style="3" customWidth="1"/>
    <col min="10514" max="10515" width="11.42578125" style="3"/>
    <col min="10516" max="10516" width="24.7109375" style="3" customWidth="1"/>
    <col min="10517" max="10752" width="11.42578125" style="3"/>
    <col min="10753" max="10753" width="12" style="3" customWidth="1"/>
    <col min="10754" max="10762" width="12.7109375" style="3" customWidth="1"/>
    <col min="10763" max="10765" width="13.42578125" style="3" customWidth="1"/>
    <col min="10766" max="10767" width="12" style="3" customWidth="1"/>
    <col min="10768" max="10768" width="11.42578125" style="3"/>
    <col min="10769" max="10769" width="2" style="3" customWidth="1"/>
    <col min="10770" max="10771" width="11.42578125" style="3"/>
    <col min="10772" max="10772" width="24.7109375" style="3" customWidth="1"/>
    <col min="10773" max="11008" width="11.42578125" style="3"/>
    <col min="11009" max="11009" width="12" style="3" customWidth="1"/>
    <col min="11010" max="11018" width="12.7109375" style="3" customWidth="1"/>
    <col min="11019" max="11021" width="13.42578125" style="3" customWidth="1"/>
    <col min="11022" max="11023" width="12" style="3" customWidth="1"/>
    <col min="11024" max="11024" width="11.42578125" style="3"/>
    <col min="11025" max="11025" width="2" style="3" customWidth="1"/>
    <col min="11026" max="11027" width="11.42578125" style="3"/>
    <col min="11028" max="11028" width="24.7109375" style="3" customWidth="1"/>
    <col min="11029" max="11264" width="11.42578125" style="3"/>
    <col min="11265" max="11265" width="12" style="3" customWidth="1"/>
    <col min="11266" max="11274" width="12.7109375" style="3" customWidth="1"/>
    <col min="11275" max="11277" width="13.42578125" style="3" customWidth="1"/>
    <col min="11278" max="11279" width="12" style="3" customWidth="1"/>
    <col min="11280" max="11280" width="11.42578125" style="3"/>
    <col min="11281" max="11281" width="2" style="3" customWidth="1"/>
    <col min="11282" max="11283" width="11.42578125" style="3"/>
    <col min="11284" max="11284" width="24.7109375" style="3" customWidth="1"/>
    <col min="11285" max="11520" width="11.42578125" style="3"/>
    <col min="11521" max="11521" width="12" style="3" customWidth="1"/>
    <col min="11522" max="11530" width="12.7109375" style="3" customWidth="1"/>
    <col min="11531" max="11533" width="13.42578125" style="3" customWidth="1"/>
    <col min="11534" max="11535" width="12" style="3" customWidth="1"/>
    <col min="11536" max="11536" width="11.42578125" style="3"/>
    <col min="11537" max="11537" width="2" style="3" customWidth="1"/>
    <col min="11538" max="11539" width="11.42578125" style="3"/>
    <col min="11540" max="11540" width="24.7109375" style="3" customWidth="1"/>
    <col min="11541" max="11776" width="11.42578125" style="3"/>
    <col min="11777" max="11777" width="12" style="3" customWidth="1"/>
    <col min="11778" max="11786" width="12.7109375" style="3" customWidth="1"/>
    <col min="11787" max="11789" width="13.42578125" style="3" customWidth="1"/>
    <col min="11790" max="11791" width="12" style="3" customWidth="1"/>
    <col min="11792" max="11792" width="11.42578125" style="3"/>
    <col min="11793" max="11793" width="2" style="3" customWidth="1"/>
    <col min="11794" max="11795" width="11.42578125" style="3"/>
    <col min="11796" max="11796" width="24.7109375" style="3" customWidth="1"/>
    <col min="11797" max="12032" width="11.42578125" style="3"/>
    <col min="12033" max="12033" width="12" style="3" customWidth="1"/>
    <col min="12034" max="12042" width="12.7109375" style="3" customWidth="1"/>
    <col min="12043" max="12045" width="13.42578125" style="3" customWidth="1"/>
    <col min="12046" max="12047" width="12" style="3" customWidth="1"/>
    <col min="12048" max="12048" width="11.42578125" style="3"/>
    <col min="12049" max="12049" width="2" style="3" customWidth="1"/>
    <col min="12050" max="12051" width="11.42578125" style="3"/>
    <col min="12052" max="12052" width="24.7109375" style="3" customWidth="1"/>
    <col min="12053" max="12288" width="11.42578125" style="3"/>
    <col min="12289" max="12289" width="12" style="3" customWidth="1"/>
    <col min="12290" max="12298" width="12.7109375" style="3" customWidth="1"/>
    <col min="12299" max="12301" width="13.42578125" style="3" customWidth="1"/>
    <col min="12302" max="12303" width="12" style="3" customWidth="1"/>
    <col min="12304" max="12304" width="11.42578125" style="3"/>
    <col min="12305" max="12305" width="2" style="3" customWidth="1"/>
    <col min="12306" max="12307" width="11.42578125" style="3"/>
    <col min="12308" max="12308" width="24.7109375" style="3" customWidth="1"/>
    <col min="12309" max="12544" width="11.42578125" style="3"/>
    <col min="12545" max="12545" width="12" style="3" customWidth="1"/>
    <col min="12546" max="12554" width="12.7109375" style="3" customWidth="1"/>
    <col min="12555" max="12557" width="13.42578125" style="3" customWidth="1"/>
    <col min="12558" max="12559" width="12" style="3" customWidth="1"/>
    <col min="12560" max="12560" width="11.42578125" style="3"/>
    <col min="12561" max="12561" width="2" style="3" customWidth="1"/>
    <col min="12562" max="12563" width="11.42578125" style="3"/>
    <col min="12564" max="12564" width="24.7109375" style="3" customWidth="1"/>
    <col min="12565" max="12800" width="11.42578125" style="3"/>
    <col min="12801" max="12801" width="12" style="3" customWidth="1"/>
    <col min="12802" max="12810" width="12.7109375" style="3" customWidth="1"/>
    <col min="12811" max="12813" width="13.42578125" style="3" customWidth="1"/>
    <col min="12814" max="12815" width="12" style="3" customWidth="1"/>
    <col min="12816" max="12816" width="11.42578125" style="3"/>
    <col min="12817" max="12817" width="2" style="3" customWidth="1"/>
    <col min="12818" max="12819" width="11.42578125" style="3"/>
    <col min="12820" max="12820" width="24.7109375" style="3" customWidth="1"/>
    <col min="12821" max="13056" width="11.42578125" style="3"/>
    <col min="13057" max="13057" width="12" style="3" customWidth="1"/>
    <col min="13058" max="13066" width="12.7109375" style="3" customWidth="1"/>
    <col min="13067" max="13069" width="13.42578125" style="3" customWidth="1"/>
    <col min="13070" max="13071" width="12" style="3" customWidth="1"/>
    <col min="13072" max="13072" width="11.42578125" style="3"/>
    <col min="13073" max="13073" width="2" style="3" customWidth="1"/>
    <col min="13074" max="13075" width="11.42578125" style="3"/>
    <col min="13076" max="13076" width="24.7109375" style="3" customWidth="1"/>
    <col min="13077" max="13312" width="11.42578125" style="3"/>
    <col min="13313" max="13313" width="12" style="3" customWidth="1"/>
    <col min="13314" max="13322" width="12.7109375" style="3" customWidth="1"/>
    <col min="13323" max="13325" width="13.42578125" style="3" customWidth="1"/>
    <col min="13326" max="13327" width="12" style="3" customWidth="1"/>
    <col min="13328" max="13328" width="11.42578125" style="3"/>
    <col min="13329" max="13329" width="2" style="3" customWidth="1"/>
    <col min="13330" max="13331" width="11.42578125" style="3"/>
    <col min="13332" max="13332" width="24.7109375" style="3" customWidth="1"/>
    <col min="13333" max="13568" width="11.42578125" style="3"/>
    <col min="13569" max="13569" width="12" style="3" customWidth="1"/>
    <col min="13570" max="13578" width="12.7109375" style="3" customWidth="1"/>
    <col min="13579" max="13581" width="13.42578125" style="3" customWidth="1"/>
    <col min="13582" max="13583" width="12" style="3" customWidth="1"/>
    <col min="13584" max="13584" width="11.42578125" style="3"/>
    <col min="13585" max="13585" width="2" style="3" customWidth="1"/>
    <col min="13586" max="13587" width="11.42578125" style="3"/>
    <col min="13588" max="13588" width="24.7109375" style="3" customWidth="1"/>
    <col min="13589" max="13824" width="11.42578125" style="3"/>
    <col min="13825" max="13825" width="12" style="3" customWidth="1"/>
    <col min="13826" max="13834" width="12.7109375" style="3" customWidth="1"/>
    <col min="13835" max="13837" width="13.42578125" style="3" customWidth="1"/>
    <col min="13838" max="13839" width="12" style="3" customWidth="1"/>
    <col min="13840" max="13840" width="11.42578125" style="3"/>
    <col min="13841" max="13841" width="2" style="3" customWidth="1"/>
    <col min="13842" max="13843" width="11.42578125" style="3"/>
    <col min="13844" max="13844" width="24.7109375" style="3" customWidth="1"/>
    <col min="13845" max="14080" width="11.42578125" style="3"/>
    <col min="14081" max="14081" width="12" style="3" customWidth="1"/>
    <col min="14082" max="14090" width="12.7109375" style="3" customWidth="1"/>
    <col min="14091" max="14093" width="13.42578125" style="3" customWidth="1"/>
    <col min="14094" max="14095" width="12" style="3" customWidth="1"/>
    <col min="14096" max="14096" width="11.42578125" style="3"/>
    <col min="14097" max="14097" width="2" style="3" customWidth="1"/>
    <col min="14098" max="14099" width="11.42578125" style="3"/>
    <col min="14100" max="14100" width="24.7109375" style="3" customWidth="1"/>
    <col min="14101" max="14336" width="11.42578125" style="3"/>
    <col min="14337" max="14337" width="12" style="3" customWidth="1"/>
    <col min="14338" max="14346" width="12.7109375" style="3" customWidth="1"/>
    <col min="14347" max="14349" width="13.42578125" style="3" customWidth="1"/>
    <col min="14350" max="14351" width="12" style="3" customWidth="1"/>
    <col min="14352" max="14352" width="11.42578125" style="3"/>
    <col min="14353" max="14353" width="2" style="3" customWidth="1"/>
    <col min="14354" max="14355" width="11.42578125" style="3"/>
    <col min="14356" max="14356" width="24.7109375" style="3" customWidth="1"/>
    <col min="14357" max="14592" width="11.42578125" style="3"/>
    <col min="14593" max="14593" width="12" style="3" customWidth="1"/>
    <col min="14594" max="14602" width="12.7109375" style="3" customWidth="1"/>
    <col min="14603" max="14605" width="13.42578125" style="3" customWidth="1"/>
    <col min="14606" max="14607" width="12" style="3" customWidth="1"/>
    <col min="14608" max="14608" width="11.42578125" style="3"/>
    <col min="14609" max="14609" width="2" style="3" customWidth="1"/>
    <col min="14610" max="14611" width="11.42578125" style="3"/>
    <col min="14612" max="14612" width="24.7109375" style="3" customWidth="1"/>
    <col min="14613" max="14848" width="11.42578125" style="3"/>
    <col min="14849" max="14849" width="12" style="3" customWidth="1"/>
    <col min="14850" max="14858" width="12.7109375" style="3" customWidth="1"/>
    <col min="14859" max="14861" width="13.42578125" style="3" customWidth="1"/>
    <col min="14862" max="14863" width="12" style="3" customWidth="1"/>
    <col min="14864" max="14864" width="11.42578125" style="3"/>
    <col min="14865" max="14865" width="2" style="3" customWidth="1"/>
    <col min="14866" max="14867" width="11.42578125" style="3"/>
    <col min="14868" max="14868" width="24.7109375" style="3" customWidth="1"/>
    <col min="14869" max="15104" width="11.42578125" style="3"/>
    <col min="15105" max="15105" width="12" style="3" customWidth="1"/>
    <col min="15106" max="15114" width="12.7109375" style="3" customWidth="1"/>
    <col min="15115" max="15117" width="13.42578125" style="3" customWidth="1"/>
    <col min="15118" max="15119" width="12" style="3" customWidth="1"/>
    <col min="15120" max="15120" width="11.42578125" style="3"/>
    <col min="15121" max="15121" width="2" style="3" customWidth="1"/>
    <col min="15122" max="15123" width="11.42578125" style="3"/>
    <col min="15124" max="15124" width="24.7109375" style="3" customWidth="1"/>
    <col min="15125" max="15360" width="11.42578125" style="3"/>
    <col min="15361" max="15361" width="12" style="3" customWidth="1"/>
    <col min="15362" max="15370" width="12.7109375" style="3" customWidth="1"/>
    <col min="15371" max="15373" width="13.42578125" style="3" customWidth="1"/>
    <col min="15374" max="15375" width="12" style="3" customWidth="1"/>
    <col min="15376" max="15376" width="11.42578125" style="3"/>
    <col min="15377" max="15377" width="2" style="3" customWidth="1"/>
    <col min="15378" max="15379" width="11.42578125" style="3"/>
    <col min="15380" max="15380" width="24.7109375" style="3" customWidth="1"/>
    <col min="15381" max="15616" width="11.42578125" style="3"/>
    <col min="15617" max="15617" width="12" style="3" customWidth="1"/>
    <col min="15618" max="15626" width="12.7109375" style="3" customWidth="1"/>
    <col min="15627" max="15629" width="13.42578125" style="3" customWidth="1"/>
    <col min="15630" max="15631" width="12" style="3" customWidth="1"/>
    <col min="15632" max="15632" width="11.42578125" style="3"/>
    <col min="15633" max="15633" width="2" style="3" customWidth="1"/>
    <col min="15634" max="15635" width="11.42578125" style="3"/>
    <col min="15636" max="15636" width="24.7109375" style="3" customWidth="1"/>
    <col min="15637" max="15872" width="11.42578125" style="3"/>
    <col min="15873" max="15873" width="12" style="3" customWidth="1"/>
    <col min="15874" max="15882" width="12.7109375" style="3" customWidth="1"/>
    <col min="15883" max="15885" width="13.42578125" style="3" customWidth="1"/>
    <col min="15886" max="15887" width="12" style="3" customWidth="1"/>
    <col min="15888" max="15888" width="11.42578125" style="3"/>
    <col min="15889" max="15889" width="2" style="3" customWidth="1"/>
    <col min="15890" max="15891" width="11.42578125" style="3"/>
    <col min="15892" max="15892" width="24.7109375" style="3" customWidth="1"/>
    <col min="15893" max="16128" width="11.42578125" style="3"/>
    <col min="16129" max="16129" width="12" style="3" customWidth="1"/>
    <col min="16130" max="16138" width="12.7109375" style="3" customWidth="1"/>
    <col min="16139" max="16141" width="13.42578125" style="3" customWidth="1"/>
    <col min="16142" max="16143" width="12" style="3" customWidth="1"/>
    <col min="16144" max="16144" width="11.42578125" style="3"/>
    <col min="16145" max="16145" width="2" style="3" customWidth="1"/>
    <col min="16146" max="16147" width="11.42578125" style="3"/>
    <col min="16148" max="16148" width="24.7109375" style="3" customWidth="1"/>
    <col min="16149" max="16384" width="11.42578125" style="3"/>
  </cols>
  <sheetData>
    <row r="1" spans="1:24" s="1" customFormat="1" ht="12.75" hidden="1" customHeight="1" x14ac:dyDescent="0.2">
      <c r="A1" s="1" t="s">
        <v>57</v>
      </c>
      <c r="B1" s="1" t="s">
        <v>58</v>
      </c>
      <c r="C1" s="1" t="s">
        <v>57</v>
      </c>
      <c r="D1" s="1" t="s">
        <v>58</v>
      </c>
      <c r="H1" s="1" t="s">
        <v>57</v>
      </c>
      <c r="I1" s="1" t="s">
        <v>58</v>
      </c>
      <c r="J1" s="1" t="s">
        <v>57</v>
      </c>
      <c r="K1" s="1" t="s">
        <v>58</v>
      </c>
      <c r="L1" s="1" t="s">
        <v>57</v>
      </c>
      <c r="M1" s="1" t="s">
        <v>58</v>
      </c>
      <c r="N1" s="1" t="s">
        <v>57</v>
      </c>
      <c r="O1" s="1" t="s">
        <v>58</v>
      </c>
      <c r="P1" s="1" t="s">
        <v>57</v>
      </c>
      <c r="Q1" s="1" t="s">
        <v>58</v>
      </c>
      <c r="R1" s="1" t="s">
        <v>57</v>
      </c>
      <c r="S1" s="1" t="s">
        <v>58</v>
      </c>
      <c r="T1" s="1" t="s">
        <v>58</v>
      </c>
      <c r="U1" s="1" t="s">
        <v>57</v>
      </c>
      <c r="V1" s="1" t="s">
        <v>58</v>
      </c>
      <c r="W1" s="1" t="s">
        <v>57</v>
      </c>
      <c r="X1" s="1" t="s">
        <v>58</v>
      </c>
    </row>
    <row r="2" spans="1:24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  <c r="T2" s="1">
        <v>0</v>
      </c>
      <c r="U2" s="1">
        <v>11</v>
      </c>
      <c r="V2" s="1">
        <v>0</v>
      </c>
      <c r="W2" s="1">
        <v>12</v>
      </c>
      <c r="X2" s="1">
        <v>0</v>
      </c>
    </row>
    <row r="3" spans="1:24" s="1" customFormat="1" hidden="1" x14ac:dyDescent="0.2">
      <c r="A3" s="1" t="s">
        <v>57</v>
      </c>
      <c r="B3" s="1" t="s">
        <v>58</v>
      </c>
      <c r="C3" s="1" t="s">
        <v>57</v>
      </c>
      <c r="D3" s="1" t="s">
        <v>58</v>
      </c>
      <c r="H3" s="1" t="s">
        <v>57</v>
      </c>
      <c r="I3" s="1" t="s">
        <v>58</v>
      </c>
      <c r="J3" s="1" t="s">
        <v>57</v>
      </c>
      <c r="K3" s="1" t="s">
        <v>58</v>
      </c>
      <c r="L3" s="1" t="s">
        <v>57</v>
      </c>
      <c r="M3" s="1" t="s">
        <v>58</v>
      </c>
      <c r="N3" s="1" t="s">
        <v>57</v>
      </c>
      <c r="O3" s="1" t="s">
        <v>58</v>
      </c>
      <c r="P3" s="1" t="s">
        <v>57</v>
      </c>
      <c r="Q3" s="1" t="s">
        <v>58</v>
      </c>
      <c r="R3" s="1" t="s">
        <v>57</v>
      </c>
      <c r="S3" s="1" t="s">
        <v>58</v>
      </c>
      <c r="T3" s="1" t="s">
        <v>58</v>
      </c>
      <c r="U3" s="1" t="s">
        <v>57</v>
      </c>
      <c r="V3" s="1" t="s">
        <v>58</v>
      </c>
      <c r="W3" s="1" t="s">
        <v>57</v>
      </c>
      <c r="X3" s="1" t="s">
        <v>58</v>
      </c>
    </row>
    <row r="4" spans="1:24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  <c r="T4" s="1">
        <v>1</v>
      </c>
      <c r="U4" s="1">
        <v>11</v>
      </c>
      <c r="V4" s="1">
        <v>1</v>
      </c>
      <c r="W4" s="1">
        <v>12</v>
      </c>
      <c r="X4" s="1">
        <v>1</v>
      </c>
    </row>
    <row r="5" spans="1:24" s="1" customFormat="1" ht="54" hidden="1" x14ac:dyDescent="0.2">
      <c r="A5" s="1" t="s">
        <v>57</v>
      </c>
      <c r="B5" s="22" t="s">
        <v>59</v>
      </c>
      <c r="C5" s="1" t="s">
        <v>57</v>
      </c>
      <c r="D5" s="22" t="s">
        <v>59</v>
      </c>
      <c r="E5" s="23"/>
      <c r="F5" s="23"/>
      <c r="G5" s="23"/>
      <c r="H5" s="1" t="s">
        <v>57</v>
      </c>
      <c r="I5" s="22" t="s">
        <v>59</v>
      </c>
      <c r="J5" s="1" t="s">
        <v>57</v>
      </c>
      <c r="K5" s="22" t="s">
        <v>59</v>
      </c>
      <c r="L5" s="1" t="s">
        <v>57</v>
      </c>
      <c r="M5" s="22" t="s">
        <v>59</v>
      </c>
      <c r="N5" s="1" t="s">
        <v>57</v>
      </c>
      <c r="O5" s="22" t="s">
        <v>59</v>
      </c>
      <c r="P5" s="1" t="s">
        <v>57</v>
      </c>
      <c r="Q5" s="22" t="s">
        <v>59</v>
      </c>
      <c r="R5" s="1" t="s">
        <v>57</v>
      </c>
      <c r="S5" s="22" t="s">
        <v>59</v>
      </c>
      <c r="T5" s="22" t="s">
        <v>59</v>
      </c>
      <c r="U5" s="1" t="s">
        <v>57</v>
      </c>
      <c r="V5" s="22" t="s">
        <v>59</v>
      </c>
      <c r="W5" s="1" t="s">
        <v>57</v>
      </c>
      <c r="X5" s="22" t="s">
        <v>59</v>
      </c>
    </row>
    <row r="6" spans="1:24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  <c r="T6" s="1">
        <v>1</v>
      </c>
      <c r="U6" s="1">
        <v>11</v>
      </c>
      <c r="V6" s="1">
        <v>1</v>
      </c>
      <c r="W6" s="1">
        <v>12</v>
      </c>
      <c r="X6" s="1">
        <v>1</v>
      </c>
    </row>
    <row r="7" spans="1:24" s="1" customFormat="1" ht="54" hidden="1" x14ac:dyDescent="0.2">
      <c r="A7" s="1" t="s">
        <v>57</v>
      </c>
      <c r="B7" s="22" t="s">
        <v>59</v>
      </c>
      <c r="C7" s="1" t="s">
        <v>57</v>
      </c>
      <c r="D7" s="22" t="s">
        <v>59</v>
      </c>
      <c r="E7" s="23"/>
      <c r="F7" s="23"/>
      <c r="G7" s="23"/>
      <c r="H7" s="1" t="s">
        <v>57</v>
      </c>
      <c r="I7" s="22" t="s">
        <v>59</v>
      </c>
      <c r="J7" s="1" t="s">
        <v>57</v>
      </c>
      <c r="K7" s="22" t="s">
        <v>59</v>
      </c>
      <c r="L7" s="1" t="s">
        <v>57</v>
      </c>
      <c r="M7" s="22" t="s">
        <v>59</v>
      </c>
      <c r="N7" s="1" t="s">
        <v>57</v>
      </c>
      <c r="O7" s="22" t="s">
        <v>59</v>
      </c>
      <c r="P7" s="1" t="s">
        <v>57</v>
      </c>
      <c r="Q7" s="22" t="s">
        <v>59</v>
      </c>
      <c r="R7" s="1" t="s">
        <v>57</v>
      </c>
      <c r="S7" s="22" t="s">
        <v>59</v>
      </c>
      <c r="T7" s="22" t="s">
        <v>59</v>
      </c>
      <c r="U7" s="1" t="s">
        <v>57</v>
      </c>
      <c r="V7" s="22" t="s">
        <v>59</v>
      </c>
      <c r="W7" s="1" t="s">
        <v>57</v>
      </c>
      <c r="X7" s="22" t="s">
        <v>59</v>
      </c>
    </row>
    <row r="8" spans="1:24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  <c r="T8" s="1">
        <v>2</v>
      </c>
      <c r="U8" s="1">
        <v>11</v>
      </c>
      <c r="V8" s="1">
        <v>2</v>
      </c>
      <c r="W8" s="1">
        <v>12</v>
      </c>
      <c r="X8" s="1">
        <v>2</v>
      </c>
    </row>
    <row r="9" spans="1:24" s="1" customFormat="1" ht="54" hidden="1" x14ac:dyDescent="0.2">
      <c r="A9" s="1" t="s">
        <v>57</v>
      </c>
      <c r="B9" s="22" t="s">
        <v>59</v>
      </c>
      <c r="C9" s="1" t="s">
        <v>57</v>
      </c>
      <c r="D9" s="22" t="s">
        <v>59</v>
      </c>
      <c r="E9" s="23"/>
      <c r="F9" s="23"/>
      <c r="G9" s="23"/>
      <c r="H9" s="1" t="s">
        <v>57</v>
      </c>
      <c r="I9" s="22" t="s">
        <v>59</v>
      </c>
      <c r="J9" s="1" t="s">
        <v>57</v>
      </c>
      <c r="K9" s="22" t="s">
        <v>59</v>
      </c>
      <c r="L9" s="1" t="s">
        <v>57</v>
      </c>
      <c r="M9" s="22" t="s">
        <v>59</v>
      </c>
      <c r="N9" s="1" t="s">
        <v>57</v>
      </c>
      <c r="O9" s="22" t="s">
        <v>59</v>
      </c>
      <c r="P9" s="1" t="s">
        <v>57</v>
      </c>
      <c r="Q9" s="22" t="s">
        <v>59</v>
      </c>
      <c r="R9" s="1" t="s">
        <v>57</v>
      </c>
      <c r="S9" s="22" t="s">
        <v>59</v>
      </c>
      <c r="T9" s="22" t="s">
        <v>59</v>
      </c>
      <c r="U9" s="1" t="s">
        <v>57</v>
      </c>
      <c r="V9" s="22" t="s">
        <v>59</v>
      </c>
      <c r="W9" s="1" t="s">
        <v>57</v>
      </c>
      <c r="X9" s="22" t="s">
        <v>59</v>
      </c>
    </row>
    <row r="10" spans="1:24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  <c r="T10" s="1">
        <v>3</v>
      </c>
      <c r="U10" s="1">
        <v>11</v>
      </c>
      <c r="V10" s="1">
        <v>3</v>
      </c>
      <c r="W10" s="1">
        <v>12</v>
      </c>
      <c r="X10" s="1">
        <v>3</v>
      </c>
    </row>
    <row r="11" spans="1:24" s="1" customFormat="1" ht="45" hidden="1" x14ac:dyDescent="0.2">
      <c r="A11" s="1" t="s">
        <v>57</v>
      </c>
      <c r="B11" s="22" t="s">
        <v>60</v>
      </c>
      <c r="C11" s="1" t="s">
        <v>57</v>
      </c>
      <c r="D11" s="22" t="s">
        <v>60</v>
      </c>
      <c r="E11" s="23"/>
      <c r="F11" s="23"/>
      <c r="G11" s="23"/>
      <c r="H11" s="1" t="s">
        <v>57</v>
      </c>
      <c r="I11" s="22" t="s">
        <v>60</v>
      </c>
      <c r="J11" s="1" t="s">
        <v>57</v>
      </c>
      <c r="K11" s="22" t="s">
        <v>60</v>
      </c>
      <c r="L11" s="1" t="s">
        <v>57</v>
      </c>
      <c r="M11" s="22" t="s">
        <v>60</v>
      </c>
      <c r="N11" s="1" t="s">
        <v>57</v>
      </c>
      <c r="O11" s="22" t="s">
        <v>60</v>
      </c>
      <c r="P11" s="1" t="s">
        <v>57</v>
      </c>
      <c r="Q11" s="22" t="s">
        <v>60</v>
      </c>
      <c r="R11" s="1" t="s">
        <v>57</v>
      </c>
      <c r="S11" s="22" t="s">
        <v>60</v>
      </c>
      <c r="T11" s="22" t="s">
        <v>60</v>
      </c>
      <c r="U11" s="1" t="s">
        <v>57</v>
      </c>
      <c r="V11" s="22" t="s">
        <v>60</v>
      </c>
      <c r="W11" s="1" t="s">
        <v>57</v>
      </c>
      <c r="X11" s="22" t="s">
        <v>60</v>
      </c>
    </row>
    <row r="12" spans="1:24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  <c r="T12" s="1">
        <v>1</v>
      </c>
      <c r="U12" s="1">
        <v>11</v>
      </c>
      <c r="V12" s="1">
        <v>1</v>
      </c>
      <c r="W12" s="1">
        <v>12</v>
      </c>
      <c r="X12" s="1">
        <v>1</v>
      </c>
    </row>
    <row r="13" spans="1:24" s="1" customFormat="1" ht="81" hidden="1" x14ac:dyDescent="0.2">
      <c r="A13" s="1" t="s">
        <v>57</v>
      </c>
      <c r="B13" s="22" t="s">
        <v>61</v>
      </c>
      <c r="C13" s="1" t="s">
        <v>57</v>
      </c>
      <c r="D13" s="22" t="s">
        <v>61</v>
      </c>
      <c r="E13" s="23"/>
      <c r="F13" s="23"/>
      <c r="G13" s="23"/>
      <c r="H13" s="1" t="s">
        <v>57</v>
      </c>
      <c r="I13" s="22" t="s">
        <v>61</v>
      </c>
      <c r="J13" s="1" t="s">
        <v>57</v>
      </c>
      <c r="K13" s="22" t="s">
        <v>61</v>
      </c>
      <c r="L13" s="1" t="s">
        <v>57</v>
      </c>
      <c r="M13" s="22" t="s">
        <v>61</v>
      </c>
      <c r="N13" s="1" t="s">
        <v>57</v>
      </c>
      <c r="O13" s="22" t="s">
        <v>61</v>
      </c>
      <c r="P13" s="1" t="s">
        <v>57</v>
      </c>
      <c r="Q13" s="22" t="s">
        <v>61</v>
      </c>
      <c r="R13" s="1" t="s">
        <v>57</v>
      </c>
      <c r="S13" s="22" t="s">
        <v>61</v>
      </c>
      <c r="T13" s="22" t="s">
        <v>61</v>
      </c>
      <c r="U13" s="1" t="s">
        <v>57</v>
      </c>
      <c r="V13" s="22" t="s">
        <v>61</v>
      </c>
      <c r="W13" s="1" t="s">
        <v>57</v>
      </c>
      <c r="X13" s="22" t="s">
        <v>61</v>
      </c>
    </row>
    <row r="14" spans="1:24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  <c r="T14" s="1">
        <v>1</v>
      </c>
      <c r="U14" s="1">
        <v>11</v>
      </c>
      <c r="V14" s="1">
        <v>1</v>
      </c>
      <c r="W14" s="1">
        <v>12</v>
      </c>
      <c r="X14" s="1">
        <v>1</v>
      </c>
    </row>
    <row r="15" spans="1:24" s="1" customFormat="1" ht="54" hidden="1" x14ac:dyDescent="0.2">
      <c r="A15" s="1" t="s">
        <v>57</v>
      </c>
      <c r="B15" s="22" t="s">
        <v>62</v>
      </c>
      <c r="C15" s="1" t="s">
        <v>57</v>
      </c>
      <c r="D15" s="22" t="s">
        <v>62</v>
      </c>
      <c r="E15" s="23"/>
      <c r="F15" s="23"/>
      <c r="G15" s="23"/>
      <c r="H15" s="1" t="s">
        <v>57</v>
      </c>
      <c r="I15" s="22" t="s">
        <v>62</v>
      </c>
      <c r="J15" s="1" t="s">
        <v>57</v>
      </c>
      <c r="K15" s="22" t="s">
        <v>62</v>
      </c>
      <c r="L15" s="1" t="s">
        <v>57</v>
      </c>
      <c r="M15" s="22" t="s">
        <v>62</v>
      </c>
      <c r="N15" s="1" t="s">
        <v>57</v>
      </c>
      <c r="O15" s="22" t="s">
        <v>62</v>
      </c>
      <c r="P15" s="1" t="s">
        <v>57</v>
      </c>
      <c r="Q15" s="22" t="s">
        <v>62</v>
      </c>
      <c r="R15" s="1" t="s">
        <v>57</v>
      </c>
      <c r="S15" s="22" t="s">
        <v>62</v>
      </c>
      <c r="T15" s="22" t="s">
        <v>62</v>
      </c>
      <c r="U15" s="1" t="s">
        <v>57</v>
      </c>
      <c r="V15" s="22" t="s">
        <v>62</v>
      </c>
      <c r="W15" s="1" t="s">
        <v>57</v>
      </c>
      <c r="X15" s="22" t="s">
        <v>62</v>
      </c>
    </row>
    <row r="16" spans="1:24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  <c r="T16" s="1">
        <v>1</v>
      </c>
      <c r="U16" s="1">
        <v>11</v>
      </c>
      <c r="V16" s="1">
        <v>1</v>
      </c>
      <c r="W16" s="1">
        <v>12</v>
      </c>
      <c r="X16" s="1">
        <v>1</v>
      </c>
    </row>
    <row r="17" spans="1:24" s="1" customFormat="1" ht="54" hidden="1" x14ac:dyDescent="0.2">
      <c r="A17" s="1" t="s">
        <v>57</v>
      </c>
      <c r="B17" s="22" t="s">
        <v>63</v>
      </c>
      <c r="C17" s="1" t="s">
        <v>57</v>
      </c>
      <c r="D17" s="22" t="s">
        <v>63</v>
      </c>
      <c r="E17" s="23"/>
      <c r="F17" s="23"/>
      <c r="G17" s="23"/>
      <c r="H17" s="1" t="s">
        <v>57</v>
      </c>
      <c r="I17" s="22" t="s">
        <v>63</v>
      </c>
      <c r="J17" s="1" t="s">
        <v>57</v>
      </c>
      <c r="K17" s="22" t="s">
        <v>63</v>
      </c>
      <c r="L17" s="1" t="s">
        <v>57</v>
      </c>
      <c r="M17" s="22" t="s">
        <v>63</v>
      </c>
      <c r="N17" s="1" t="s">
        <v>57</v>
      </c>
      <c r="O17" s="22" t="s">
        <v>63</v>
      </c>
      <c r="P17" s="1" t="s">
        <v>57</v>
      </c>
      <c r="Q17" s="22" t="s">
        <v>63</v>
      </c>
      <c r="R17" s="1" t="s">
        <v>57</v>
      </c>
      <c r="S17" s="22" t="s">
        <v>63</v>
      </c>
      <c r="T17" s="22" t="s">
        <v>63</v>
      </c>
      <c r="U17" s="1" t="s">
        <v>57</v>
      </c>
      <c r="V17" s="22" t="s">
        <v>63</v>
      </c>
      <c r="W17" s="1" t="s">
        <v>57</v>
      </c>
      <c r="X17" s="22" t="s">
        <v>63</v>
      </c>
    </row>
    <row r="18" spans="1:24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  <c r="T18" s="1">
        <v>2</v>
      </c>
      <c r="U18" s="1">
        <v>11</v>
      </c>
      <c r="V18" s="1">
        <v>2</v>
      </c>
      <c r="W18" s="1">
        <v>12</v>
      </c>
      <c r="X18" s="1">
        <v>2</v>
      </c>
    </row>
    <row r="19" spans="1:24" s="1" customFormat="1" ht="54" hidden="1" x14ac:dyDescent="0.2">
      <c r="A19" s="1" t="s">
        <v>57</v>
      </c>
      <c r="B19" s="22" t="s">
        <v>63</v>
      </c>
      <c r="C19" s="1" t="s">
        <v>57</v>
      </c>
      <c r="D19" s="22" t="s">
        <v>63</v>
      </c>
      <c r="E19" s="23"/>
      <c r="F19" s="23"/>
      <c r="G19" s="23"/>
      <c r="H19" s="1" t="s">
        <v>57</v>
      </c>
      <c r="I19" s="22" t="s">
        <v>63</v>
      </c>
      <c r="J19" s="1" t="s">
        <v>57</v>
      </c>
      <c r="K19" s="22" t="s">
        <v>63</v>
      </c>
      <c r="L19" s="1" t="s">
        <v>57</v>
      </c>
      <c r="M19" s="22" t="s">
        <v>63</v>
      </c>
      <c r="N19" s="1" t="s">
        <v>57</v>
      </c>
      <c r="O19" s="22" t="s">
        <v>63</v>
      </c>
      <c r="P19" s="1" t="s">
        <v>57</v>
      </c>
      <c r="Q19" s="22" t="s">
        <v>63</v>
      </c>
      <c r="R19" s="1" t="s">
        <v>57</v>
      </c>
      <c r="S19" s="22" t="s">
        <v>63</v>
      </c>
      <c r="T19" s="22" t="s">
        <v>63</v>
      </c>
      <c r="U19" s="1" t="s">
        <v>57</v>
      </c>
      <c r="V19" s="22" t="s">
        <v>63</v>
      </c>
      <c r="W19" s="1" t="s">
        <v>57</v>
      </c>
      <c r="X19" s="22" t="s">
        <v>63</v>
      </c>
    </row>
    <row r="20" spans="1:24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  <c r="T20" s="1">
        <v>3</v>
      </c>
      <c r="U20" s="1">
        <v>11</v>
      </c>
      <c r="V20" s="1">
        <v>3</v>
      </c>
      <c r="W20" s="1">
        <v>12</v>
      </c>
      <c r="X20" s="1">
        <v>3</v>
      </c>
    </row>
    <row r="21" spans="1:24" s="1" customFormat="1" ht="54" hidden="1" x14ac:dyDescent="0.2">
      <c r="A21" s="1" t="s">
        <v>57</v>
      </c>
      <c r="B21" s="22" t="s">
        <v>63</v>
      </c>
      <c r="C21" s="1" t="s">
        <v>57</v>
      </c>
      <c r="D21" s="22" t="s">
        <v>63</v>
      </c>
      <c r="E21" s="23"/>
      <c r="F21" s="23"/>
      <c r="G21" s="23"/>
      <c r="H21" s="1" t="s">
        <v>57</v>
      </c>
      <c r="I21" s="22" t="s">
        <v>63</v>
      </c>
      <c r="J21" s="1" t="s">
        <v>57</v>
      </c>
      <c r="K21" s="22" t="s">
        <v>63</v>
      </c>
      <c r="L21" s="1" t="s">
        <v>57</v>
      </c>
      <c r="M21" s="22" t="s">
        <v>63</v>
      </c>
      <c r="N21" s="1" t="s">
        <v>57</v>
      </c>
      <c r="O21" s="22" t="s">
        <v>63</v>
      </c>
      <c r="P21" s="1" t="s">
        <v>57</v>
      </c>
      <c r="Q21" s="22" t="s">
        <v>63</v>
      </c>
      <c r="R21" s="1" t="s">
        <v>57</v>
      </c>
      <c r="S21" s="22" t="s">
        <v>63</v>
      </c>
      <c r="T21" s="22" t="s">
        <v>63</v>
      </c>
      <c r="U21" s="1" t="s">
        <v>57</v>
      </c>
      <c r="V21" s="22" t="s">
        <v>63</v>
      </c>
      <c r="W21" s="1" t="s">
        <v>57</v>
      </c>
      <c r="X21" s="22" t="s">
        <v>63</v>
      </c>
    </row>
    <row r="22" spans="1:24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  <c r="T22" s="1">
        <v>4</v>
      </c>
      <c r="U22" s="1">
        <v>11</v>
      </c>
      <c r="V22" s="1">
        <v>4</v>
      </c>
      <c r="W22" s="1">
        <v>12</v>
      </c>
      <c r="X22" s="1">
        <v>4</v>
      </c>
    </row>
    <row r="23" spans="1:24" s="1" customFormat="1" ht="54" hidden="1" x14ac:dyDescent="0.2">
      <c r="A23" s="1" t="s">
        <v>57</v>
      </c>
      <c r="B23" s="22" t="s">
        <v>63</v>
      </c>
      <c r="C23" s="1" t="s">
        <v>57</v>
      </c>
      <c r="D23" s="22" t="s">
        <v>63</v>
      </c>
      <c r="E23" s="23"/>
      <c r="F23" s="23"/>
      <c r="G23" s="23"/>
      <c r="H23" s="1" t="s">
        <v>57</v>
      </c>
      <c r="I23" s="22" t="s">
        <v>63</v>
      </c>
      <c r="J23" s="1" t="s">
        <v>57</v>
      </c>
      <c r="K23" s="22" t="s">
        <v>63</v>
      </c>
      <c r="L23" s="1" t="s">
        <v>57</v>
      </c>
      <c r="M23" s="22" t="s">
        <v>63</v>
      </c>
      <c r="N23" s="1" t="s">
        <v>57</v>
      </c>
      <c r="O23" s="22" t="s">
        <v>63</v>
      </c>
      <c r="P23" s="1" t="s">
        <v>57</v>
      </c>
      <c r="Q23" s="22" t="s">
        <v>63</v>
      </c>
      <c r="R23" s="1" t="s">
        <v>57</v>
      </c>
      <c r="S23" s="22" t="s">
        <v>63</v>
      </c>
      <c r="T23" s="22" t="s">
        <v>63</v>
      </c>
      <c r="U23" s="1" t="s">
        <v>57</v>
      </c>
      <c r="V23" s="22" t="s">
        <v>63</v>
      </c>
      <c r="W23" s="1" t="s">
        <v>57</v>
      </c>
      <c r="X23" s="22" t="s">
        <v>63</v>
      </c>
    </row>
    <row r="24" spans="1:24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  <c r="T24" s="1">
        <v>5</v>
      </c>
      <c r="U24" s="1">
        <v>11</v>
      </c>
      <c r="V24" s="1">
        <v>5</v>
      </c>
      <c r="W24" s="1">
        <v>12</v>
      </c>
      <c r="X24" s="1">
        <v>5</v>
      </c>
    </row>
    <row r="25" spans="1:24" s="1" customFormat="1" ht="54" hidden="1" x14ac:dyDescent="0.2">
      <c r="A25" s="1" t="s">
        <v>57</v>
      </c>
      <c r="B25" s="22" t="s">
        <v>63</v>
      </c>
      <c r="C25" s="1" t="s">
        <v>57</v>
      </c>
      <c r="D25" s="22" t="s">
        <v>63</v>
      </c>
      <c r="E25" s="23"/>
      <c r="F25" s="23"/>
      <c r="G25" s="23"/>
      <c r="H25" s="1" t="s">
        <v>57</v>
      </c>
      <c r="I25" s="22" t="s">
        <v>63</v>
      </c>
      <c r="J25" s="1" t="s">
        <v>57</v>
      </c>
      <c r="K25" s="22" t="s">
        <v>63</v>
      </c>
      <c r="L25" s="1" t="s">
        <v>57</v>
      </c>
      <c r="M25" s="22" t="s">
        <v>63</v>
      </c>
      <c r="N25" s="1" t="s">
        <v>57</v>
      </c>
      <c r="O25" s="22" t="s">
        <v>63</v>
      </c>
      <c r="P25" s="1" t="s">
        <v>57</v>
      </c>
      <c r="Q25" s="22" t="s">
        <v>63</v>
      </c>
      <c r="R25" s="1" t="s">
        <v>57</v>
      </c>
      <c r="S25" s="22" t="s">
        <v>63</v>
      </c>
      <c r="T25" s="22" t="s">
        <v>63</v>
      </c>
      <c r="U25" s="1" t="s">
        <v>57</v>
      </c>
      <c r="V25" s="22" t="s">
        <v>63</v>
      </c>
      <c r="W25" s="1" t="s">
        <v>57</v>
      </c>
      <c r="X25" s="22" t="s">
        <v>63</v>
      </c>
    </row>
    <row r="26" spans="1:24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  <c r="T26" s="1">
        <v>6</v>
      </c>
      <c r="U26" s="1">
        <v>11</v>
      </c>
      <c r="V26" s="1">
        <v>6</v>
      </c>
      <c r="W26" s="1">
        <v>12</v>
      </c>
      <c r="X26" s="1">
        <v>6</v>
      </c>
    </row>
    <row r="27" spans="1:24" s="1" customFormat="1" ht="54" hidden="1" x14ac:dyDescent="0.2">
      <c r="A27" s="1" t="s">
        <v>57</v>
      </c>
      <c r="B27" s="22" t="s">
        <v>63</v>
      </c>
      <c r="C27" s="1" t="s">
        <v>57</v>
      </c>
      <c r="D27" s="22" t="s">
        <v>63</v>
      </c>
      <c r="E27" s="23"/>
      <c r="F27" s="23"/>
      <c r="G27" s="23"/>
      <c r="H27" s="1" t="s">
        <v>57</v>
      </c>
      <c r="I27" s="22" t="s">
        <v>63</v>
      </c>
      <c r="J27" s="1" t="s">
        <v>57</v>
      </c>
      <c r="K27" s="22" t="s">
        <v>63</v>
      </c>
      <c r="L27" s="1" t="s">
        <v>57</v>
      </c>
      <c r="M27" s="22" t="s">
        <v>63</v>
      </c>
      <c r="N27" s="1" t="s">
        <v>57</v>
      </c>
      <c r="O27" s="22" t="s">
        <v>63</v>
      </c>
      <c r="P27" s="1" t="s">
        <v>57</v>
      </c>
      <c r="Q27" s="22" t="s">
        <v>63</v>
      </c>
      <c r="R27" s="1" t="s">
        <v>57</v>
      </c>
      <c r="S27" s="22" t="s">
        <v>63</v>
      </c>
      <c r="T27" s="22" t="s">
        <v>63</v>
      </c>
      <c r="U27" s="1" t="s">
        <v>57</v>
      </c>
      <c r="V27" s="22" t="s">
        <v>63</v>
      </c>
      <c r="W27" s="1" t="s">
        <v>57</v>
      </c>
      <c r="X27" s="22" t="s">
        <v>63</v>
      </c>
    </row>
    <row r="28" spans="1:24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  <c r="T28" s="1">
        <v>7</v>
      </c>
      <c r="U28" s="1">
        <v>11</v>
      </c>
      <c r="V28" s="1">
        <v>7</v>
      </c>
      <c r="W28" s="1">
        <v>12</v>
      </c>
      <c r="X28" s="1">
        <v>7</v>
      </c>
    </row>
    <row r="29" spans="1:24" s="1" customFormat="1" ht="54" hidden="1" x14ac:dyDescent="0.2">
      <c r="A29" s="1" t="s">
        <v>57</v>
      </c>
      <c r="B29" s="22" t="s">
        <v>63</v>
      </c>
      <c r="C29" s="1" t="s">
        <v>57</v>
      </c>
      <c r="D29" s="22" t="s">
        <v>63</v>
      </c>
      <c r="E29" s="23"/>
      <c r="F29" s="23"/>
      <c r="G29" s="23"/>
      <c r="H29" s="1" t="s">
        <v>57</v>
      </c>
      <c r="I29" s="22" t="s">
        <v>63</v>
      </c>
      <c r="J29" s="1" t="s">
        <v>57</v>
      </c>
      <c r="K29" s="22" t="s">
        <v>63</v>
      </c>
      <c r="L29" s="1" t="s">
        <v>57</v>
      </c>
      <c r="M29" s="22" t="s">
        <v>63</v>
      </c>
      <c r="N29" s="1" t="s">
        <v>57</v>
      </c>
      <c r="O29" s="22" t="s">
        <v>63</v>
      </c>
      <c r="P29" s="1" t="s">
        <v>57</v>
      </c>
      <c r="Q29" s="22" t="s">
        <v>63</v>
      </c>
      <c r="R29" s="1" t="s">
        <v>57</v>
      </c>
      <c r="S29" s="22" t="s">
        <v>63</v>
      </c>
      <c r="T29" s="22" t="s">
        <v>63</v>
      </c>
      <c r="U29" s="1" t="s">
        <v>57</v>
      </c>
      <c r="V29" s="22" t="s">
        <v>63</v>
      </c>
      <c r="W29" s="1" t="s">
        <v>57</v>
      </c>
      <c r="X29" s="22" t="s">
        <v>63</v>
      </c>
    </row>
    <row r="30" spans="1:24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  <c r="T30" s="1">
        <v>8</v>
      </c>
      <c r="U30" s="1">
        <v>11</v>
      </c>
      <c r="V30" s="1">
        <v>8</v>
      </c>
      <c r="W30" s="1">
        <v>12</v>
      </c>
      <c r="X30" s="1">
        <v>8</v>
      </c>
    </row>
    <row r="31" spans="1:24" s="1" customFormat="1" ht="54" hidden="1" x14ac:dyDescent="0.2">
      <c r="A31" s="1" t="s">
        <v>57</v>
      </c>
      <c r="B31" s="22" t="s">
        <v>63</v>
      </c>
      <c r="C31" s="1" t="s">
        <v>57</v>
      </c>
      <c r="D31" s="22" t="s">
        <v>63</v>
      </c>
      <c r="E31" s="23"/>
      <c r="F31" s="23"/>
      <c r="G31" s="23"/>
      <c r="H31" s="1" t="s">
        <v>57</v>
      </c>
      <c r="I31" s="22" t="s">
        <v>63</v>
      </c>
      <c r="J31" s="1" t="s">
        <v>57</v>
      </c>
      <c r="K31" s="22" t="s">
        <v>63</v>
      </c>
      <c r="L31" s="1" t="s">
        <v>57</v>
      </c>
      <c r="M31" s="22" t="s">
        <v>63</v>
      </c>
      <c r="N31" s="1" t="s">
        <v>57</v>
      </c>
      <c r="O31" s="22" t="s">
        <v>63</v>
      </c>
      <c r="P31" s="1" t="s">
        <v>57</v>
      </c>
      <c r="Q31" s="22" t="s">
        <v>63</v>
      </c>
      <c r="R31" s="1" t="s">
        <v>57</v>
      </c>
      <c r="S31" s="22" t="s">
        <v>63</v>
      </c>
      <c r="T31" s="22" t="s">
        <v>63</v>
      </c>
      <c r="U31" s="1" t="s">
        <v>57</v>
      </c>
      <c r="V31" s="22" t="s">
        <v>63</v>
      </c>
      <c r="W31" s="1" t="s">
        <v>57</v>
      </c>
      <c r="X31" s="22" t="s">
        <v>63</v>
      </c>
    </row>
    <row r="32" spans="1:24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  <c r="T32" s="1">
        <v>9</v>
      </c>
      <c r="U32" s="1">
        <v>11</v>
      </c>
      <c r="V32" s="1">
        <v>9</v>
      </c>
      <c r="W32" s="1">
        <v>12</v>
      </c>
      <c r="X32" s="1">
        <v>9</v>
      </c>
    </row>
    <row r="33" spans="1:24" s="1" customFormat="1" ht="72" hidden="1" x14ac:dyDescent="0.2">
      <c r="A33" s="1" t="s">
        <v>57</v>
      </c>
      <c r="B33" s="22" t="s">
        <v>64</v>
      </c>
      <c r="C33" s="1" t="s">
        <v>57</v>
      </c>
      <c r="D33" s="22" t="s">
        <v>64</v>
      </c>
      <c r="E33" s="23"/>
      <c r="F33" s="23"/>
      <c r="G33" s="23"/>
      <c r="H33" s="1" t="s">
        <v>57</v>
      </c>
      <c r="I33" s="22" t="s">
        <v>64</v>
      </c>
      <c r="J33" s="1" t="s">
        <v>57</v>
      </c>
      <c r="K33" s="22" t="s">
        <v>64</v>
      </c>
      <c r="L33" s="1" t="s">
        <v>57</v>
      </c>
      <c r="M33" s="22" t="s">
        <v>64</v>
      </c>
      <c r="N33" s="1" t="s">
        <v>57</v>
      </c>
      <c r="O33" s="22" t="s">
        <v>64</v>
      </c>
      <c r="P33" s="1" t="s">
        <v>57</v>
      </c>
      <c r="Q33" s="22" t="s">
        <v>64</v>
      </c>
      <c r="R33" s="1" t="s">
        <v>57</v>
      </c>
      <c r="S33" s="22" t="s">
        <v>64</v>
      </c>
      <c r="T33" s="22" t="s">
        <v>64</v>
      </c>
      <c r="U33" s="1" t="s">
        <v>57</v>
      </c>
      <c r="V33" s="22" t="s">
        <v>64</v>
      </c>
      <c r="W33" s="1" t="s">
        <v>57</v>
      </c>
      <c r="X33" s="22" t="s">
        <v>64</v>
      </c>
    </row>
    <row r="34" spans="1:24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  <c r="T34" s="1">
        <v>1</v>
      </c>
      <c r="U34" s="1">
        <v>11</v>
      </c>
      <c r="V34" s="1">
        <v>1</v>
      </c>
      <c r="W34" s="1">
        <v>12</v>
      </c>
      <c r="X34" s="1">
        <v>1</v>
      </c>
    </row>
    <row r="35" spans="1:24" s="1" customFormat="1" ht="72" hidden="1" x14ac:dyDescent="0.2">
      <c r="A35" s="1" t="s">
        <v>57</v>
      </c>
      <c r="B35" s="22" t="s">
        <v>64</v>
      </c>
      <c r="C35" s="1" t="s">
        <v>57</v>
      </c>
      <c r="D35" s="22" t="s">
        <v>64</v>
      </c>
      <c r="E35" s="23"/>
      <c r="F35" s="23"/>
      <c r="G35" s="23"/>
      <c r="H35" s="1" t="s">
        <v>57</v>
      </c>
      <c r="I35" s="22" t="s">
        <v>64</v>
      </c>
      <c r="J35" s="1" t="s">
        <v>57</v>
      </c>
      <c r="K35" s="22" t="s">
        <v>64</v>
      </c>
      <c r="L35" s="1" t="s">
        <v>57</v>
      </c>
      <c r="M35" s="22" t="s">
        <v>64</v>
      </c>
      <c r="N35" s="1" t="s">
        <v>57</v>
      </c>
      <c r="O35" s="22" t="s">
        <v>64</v>
      </c>
      <c r="P35" s="1" t="s">
        <v>57</v>
      </c>
      <c r="Q35" s="22" t="s">
        <v>64</v>
      </c>
      <c r="R35" s="1" t="s">
        <v>57</v>
      </c>
      <c r="S35" s="22" t="s">
        <v>64</v>
      </c>
      <c r="T35" s="22" t="s">
        <v>64</v>
      </c>
      <c r="U35" s="1" t="s">
        <v>57</v>
      </c>
      <c r="V35" s="22" t="s">
        <v>64</v>
      </c>
      <c r="W35" s="1" t="s">
        <v>57</v>
      </c>
      <c r="X35" s="22" t="s">
        <v>64</v>
      </c>
    </row>
    <row r="36" spans="1:24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  <c r="T36" s="1">
        <v>2</v>
      </c>
      <c r="U36" s="1">
        <v>11</v>
      </c>
      <c r="V36" s="1">
        <v>2</v>
      </c>
      <c r="W36" s="1">
        <v>12</v>
      </c>
      <c r="X36" s="1">
        <v>2</v>
      </c>
    </row>
    <row r="37" spans="1:24" s="1" customFormat="1" ht="72" hidden="1" x14ac:dyDescent="0.2">
      <c r="A37" s="1" t="s">
        <v>57</v>
      </c>
      <c r="B37" s="22" t="s">
        <v>64</v>
      </c>
      <c r="C37" s="1" t="s">
        <v>57</v>
      </c>
      <c r="D37" s="22" t="s">
        <v>64</v>
      </c>
      <c r="E37" s="23"/>
      <c r="F37" s="23"/>
      <c r="G37" s="23"/>
      <c r="H37" s="1" t="s">
        <v>57</v>
      </c>
      <c r="I37" s="22" t="s">
        <v>64</v>
      </c>
      <c r="J37" s="1" t="s">
        <v>57</v>
      </c>
      <c r="K37" s="22" t="s">
        <v>64</v>
      </c>
      <c r="L37" s="1" t="s">
        <v>57</v>
      </c>
      <c r="M37" s="22" t="s">
        <v>64</v>
      </c>
      <c r="N37" s="1" t="s">
        <v>57</v>
      </c>
      <c r="O37" s="22" t="s">
        <v>64</v>
      </c>
      <c r="P37" s="1" t="s">
        <v>57</v>
      </c>
      <c r="Q37" s="22" t="s">
        <v>64</v>
      </c>
      <c r="R37" s="1" t="s">
        <v>57</v>
      </c>
      <c r="S37" s="22" t="s">
        <v>64</v>
      </c>
      <c r="T37" s="22" t="s">
        <v>64</v>
      </c>
      <c r="U37" s="1" t="s">
        <v>57</v>
      </c>
      <c r="V37" s="22" t="s">
        <v>64</v>
      </c>
      <c r="W37" s="1" t="s">
        <v>57</v>
      </c>
      <c r="X37" s="22" t="s">
        <v>64</v>
      </c>
    </row>
    <row r="38" spans="1:24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  <c r="T38" s="1">
        <v>3</v>
      </c>
      <c r="U38" s="1">
        <v>11</v>
      </c>
      <c r="V38" s="1">
        <v>3</v>
      </c>
      <c r="W38" s="1">
        <v>12</v>
      </c>
      <c r="X38" s="1">
        <v>3</v>
      </c>
    </row>
    <row r="39" spans="1:24" s="1" customFormat="1" ht="72" hidden="1" x14ac:dyDescent="0.2">
      <c r="A39" s="1" t="s">
        <v>57</v>
      </c>
      <c r="B39" s="22" t="s">
        <v>64</v>
      </c>
      <c r="C39" s="1" t="s">
        <v>57</v>
      </c>
      <c r="D39" s="22" t="s">
        <v>64</v>
      </c>
      <c r="E39" s="23"/>
      <c r="F39" s="23"/>
      <c r="G39" s="23"/>
      <c r="H39" s="1" t="s">
        <v>57</v>
      </c>
      <c r="I39" s="22" t="s">
        <v>64</v>
      </c>
      <c r="J39" s="1" t="s">
        <v>57</v>
      </c>
      <c r="K39" s="22" t="s">
        <v>64</v>
      </c>
      <c r="L39" s="1" t="s">
        <v>57</v>
      </c>
      <c r="M39" s="22" t="s">
        <v>64</v>
      </c>
      <c r="N39" s="1" t="s">
        <v>57</v>
      </c>
      <c r="O39" s="22" t="s">
        <v>64</v>
      </c>
      <c r="P39" s="1" t="s">
        <v>57</v>
      </c>
      <c r="Q39" s="22" t="s">
        <v>64</v>
      </c>
      <c r="R39" s="1" t="s">
        <v>57</v>
      </c>
      <c r="S39" s="22" t="s">
        <v>64</v>
      </c>
      <c r="T39" s="22" t="s">
        <v>64</v>
      </c>
      <c r="U39" s="1" t="s">
        <v>57</v>
      </c>
      <c r="V39" s="22" t="s">
        <v>64</v>
      </c>
      <c r="W39" s="1" t="s">
        <v>57</v>
      </c>
      <c r="X39" s="22" t="s">
        <v>64</v>
      </c>
    </row>
    <row r="40" spans="1:24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  <c r="T40" s="1">
        <v>4</v>
      </c>
      <c r="U40" s="1">
        <v>11</v>
      </c>
      <c r="V40" s="1">
        <v>4</v>
      </c>
      <c r="W40" s="1">
        <v>12</v>
      </c>
      <c r="X40" s="1">
        <v>4</v>
      </c>
    </row>
    <row r="41" spans="1:24" s="1" customFormat="1" hidden="1" x14ac:dyDescent="0.2">
      <c r="A41" s="1" t="s">
        <v>59</v>
      </c>
      <c r="B41" s="22" t="s">
        <v>63</v>
      </c>
      <c r="C41" s="1" t="s">
        <v>59</v>
      </c>
      <c r="D41" s="22" t="s">
        <v>63</v>
      </c>
      <c r="E41" s="23"/>
      <c r="F41" s="23"/>
      <c r="G41" s="23"/>
      <c r="H41" s="1" t="s">
        <v>59</v>
      </c>
      <c r="I41" s="22" t="s">
        <v>63</v>
      </c>
    </row>
    <row r="42" spans="1:24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24" s="1" customFormat="1" hidden="1" x14ac:dyDescent="0.2">
      <c r="A43" s="1" t="s">
        <v>59</v>
      </c>
      <c r="B43" s="22" t="s">
        <v>63</v>
      </c>
      <c r="C43" s="1" t="s">
        <v>59</v>
      </c>
      <c r="D43" s="22" t="s">
        <v>63</v>
      </c>
      <c r="E43" s="23"/>
      <c r="F43" s="23"/>
      <c r="G43" s="23"/>
      <c r="H43" s="1" t="s">
        <v>59</v>
      </c>
      <c r="I43" s="22" t="s">
        <v>63</v>
      </c>
    </row>
    <row r="44" spans="1:24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24" s="1" customFormat="1" hidden="1" x14ac:dyDescent="0.2">
      <c r="A45" s="1" t="s">
        <v>59</v>
      </c>
      <c r="B45" s="22" t="s">
        <v>63</v>
      </c>
      <c r="C45" s="1" t="s">
        <v>59</v>
      </c>
      <c r="D45" s="22" t="s">
        <v>63</v>
      </c>
      <c r="E45" s="23"/>
      <c r="F45" s="23"/>
      <c r="G45" s="23"/>
      <c r="H45" s="1" t="s">
        <v>59</v>
      </c>
      <c r="I45" s="22" t="s">
        <v>63</v>
      </c>
    </row>
    <row r="46" spans="1:24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24" s="1" customFormat="1" hidden="1" x14ac:dyDescent="0.2">
      <c r="A47" s="1" t="s">
        <v>59</v>
      </c>
      <c r="B47" s="22" t="s">
        <v>63</v>
      </c>
      <c r="C47" s="1" t="s">
        <v>59</v>
      </c>
      <c r="D47" s="22" t="s">
        <v>63</v>
      </c>
      <c r="E47" s="23"/>
      <c r="F47" s="23"/>
      <c r="G47" s="23"/>
      <c r="H47" s="1" t="s">
        <v>59</v>
      </c>
      <c r="I47" s="22" t="s">
        <v>63</v>
      </c>
    </row>
    <row r="48" spans="1:24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59</v>
      </c>
      <c r="B49" s="22" t="s">
        <v>63</v>
      </c>
      <c r="C49" s="1" t="s">
        <v>59</v>
      </c>
      <c r="D49" s="22" t="s">
        <v>63</v>
      </c>
      <c r="E49" s="23"/>
      <c r="F49" s="23"/>
      <c r="G49" s="23"/>
      <c r="H49" s="1" t="s">
        <v>59</v>
      </c>
      <c r="I49" s="22" t="s">
        <v>63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59</v>
      </c>
      <c r="B51" s="22" t="s">
        <v>63</v>
      </c>
      <c r="C51" s="1" t="s">
        <v>59</v>
      </c>
      <c r="D51" s="22" t="s">
        <v>63</v>
      </c>
      <c r="E51" s="23"/>
      <c r="F51" s="23"/>
      <c r="G51" s="23"/>
      <c r="H51" s="1" t="s">
        <v>59</v>
      </c>
      <c r="I51" s="22" t="s">
        <v>63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59</v>
      </c>
      <c r="B53" s="22" t="s">
        <v>63</v>
      </c>
      <c r="C53" s="1" t="s">
        <v>59</v>
      </c>
      <c r="D53" s="22" t="s">
        <v>63</v>
      </c>
      <c r="E53" s="23"/>
      <c r="F53" s="23"/>
      <c r="G53" s="23"/>
      <c r="H53" s="1" t="s">
        <v>59</v>
      </c>
      <c r="I53" s="22" t="s">
        <v>63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59</v>
      </c>
      <c r="B55" s="22" t="s">
        <v>63</v>
      </c>
      <c r="C55" s="1" t="s">
        <v>59</v>
      </c>
      <c r="D55" s="22" t="s">
        <v>63</v>
      </c>
      <c r="E55" s="23"/>
      <c r="F55" s="23"/>
      <c r="G55" s="23"/>
      <c r="H55" s="1" t="s">
        <v>59</v>
      </c>
      <c r="I55" s="22" t="s">
        <v>63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59</v>
      </c>
      <c r="B57" s="22" t="s">
        <v>64</v>
      </c>
      <c r="C57" s="1" t="s">
        <v>59</v>
      </c>
      <c r="D57" s="22" t="s">
        <v>64</v>
      </c>
      <c r="E57" s="23"/>
      <c r="F57" s="23"/>
      <c r="G57" s="23"/>
      <c r="H57" s="1" t="s">
        <v>59</v>
      </c>
      <c r="I57" s="22" t="s">
        <v>64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59</v>
      </c>
      <c r="B59" s="22" t="s">
        <v>64</v>
      </c>
      <c r="C59" s="1" t="s">
        <v>59</v>
      </c>
      <c r="D59" s="22" t="s">
        <v>64</v>
      </c>
      <c r="E59" s="23"/>
      <c r="F59" s="23"/>
      <c r="G59" s="23"/>
      <c r="H59" s="1" t="s">
        <v>59</v>
      </c>
      <c r="I59" s="22" t="s">
        <v>64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59</v>
      </c>
      <c r="B61" s="22" t="s">
        <v>64</v>
      </c>
      <c r="C61" s="1" t="s">
        <v>59</v>
      </c>
      <c r="D61" s="22" t="s">
        <v>64</v>
      </c>
      <c r="E61" s="23"/>
      <c r="F61" s="23"/>
      <c r="G61" s="23"/>
      <c r="H61" s="1" t="s">
        <v>59</v>
      </c>
      <c r="I61" s="22" t="s">
        <v>64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59</v>
      </c>
      <c r="B63" s="22" t="s">
        <v>64</v>
      </c>
      <c r="C63" s="1" t="s">
        <v>59</v>
      </c>
      <c r="D63" s="22" t="s">
        <v>64</v>
      </c>
      <c r="E63" s="23"/>
      <c r="F63" s="23"/>
      <c r="G63" s="23"/>
      <c r="H63" s="1" t="s">
        <v>59</v>
      </c>
      <c r="I63" s="22" t="s">
        <v>64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46" s="1" customFormat="1" hidden="1" x14ac:dyDescent="0.2">
      <c r="A65" s="22" t="s">
        <v>64</v>
      </c>
      <c r="B65" s="1" t="s">
        <v>65</v>
      </c>
      <c r="C65" s="22" t="s">
        <v>64</v>
      </c>
      <c r="D65" s="1" t="s">
        <v>65</v>
      </c>
      <c r="H65" s="22" t="s">
        <v>64</v>
      </c>
      <c r="I65" s="1" t="s">
        <v>65</v>
      </c>
      <c r="J65" s="22" t="s">
        <v>64</v>
      </c>
      <c r="K65" s="1" t="s">
        <v>65</v>
      </c>
      <c r="L65" s="22" t="s">
        <v>64</v>
      </c>
      <c r="M65" s="1" t="s">
        <v>65</v>
      </c>
      <c r="N65" s="22" t="s">
        <v>64</v>
      </c>
      <c r="O65" s="1" t="s">
        <v>65</v>
      </c>
      <c r="P65" s="22" t="s">
        <v>64</v>
      </c>
      <c r="Q65" s="1" t="s">
        <v>65</v>
      </c>
      <c r="R65" s="22" t="s">
        <v>64</v>
      </c>
      <c r="S65" s="1" t="s">
        <v>65</v>
      </c>
      <c r="T65" s="1" t="s">
        <v>65</v>
      </c>
      <c r="U65" s="22" t="s">
        <v>64</v>
      </c>
      <c r="V65" s="1" t="s">
        <v>65</v>
      </c>
      <c r="W65" s="22" t="s">
        <v>64</v>
      </c>
      <c r="X65" s="1" t="s">
        <v>65</v>
      </c>
      <c r="Y65" s="22" t="s">
        <v>64</v>
      </c>
      <c r="Z65" s="1" t="s">
        <v>65</v>
      </c>
      <c r="AA65" s="22" t="s">
        <v>64</v>
      </c>
      <c r="AB65" s="1" t="s">
        <v>65</v>
      </c>
      <c r="AC65" s="22" t="s">
        <v>64</v>
      </c>
      <c r="AD65" s="1" t="s">
        <v>65</v>
      </c>
      <c r="AE65" s="22" t="s">
        <v>64</v>
      </c>
      <c r="AF65" s="1" t="s">
        <v>65</v>
      </c>
      <c r="AG65" s="22" t="s">
        <v>64</v>
      </c>
      <c r="AH65" s="1" t="s">
        <v>65</v>
      </c>
      <c r="AI65" s="22" t="s">
        <v>64</v>
      </c>
      <c r="AJ65" s="1" t="s">
        <v>65</v>
      </c>
      <c r="AK65" s="22" t="s">
        <v>64</v>
      </c>
      <c r="AL65" s="1" t="s">
        <v>65</v>
      </c>
      <c r="AM65" s="22" t="s">
        <v>64</v>
      </c>
      <c r="AN65" s="1" t="s">
        <v>65</v>
      </c>
      <c r="AO65" s="22" t="s">
        <v>64</v>
      </c>
      <c r="AP65" s="1" t="s">
        <v>65</v>
      </c>
      <c r="AQ65" s="22" t="s">
        <v>64</v>
      </c>
      <c r="AR65" s="1" t="s">
        <v>65</v>
      </c>
      <c r="AS65" s="22" t="s">
        <v>64</v>
      </c>
      <c r="AT65" s="1" t="s">
        <v>65</v>
      </c>
    </row>
    <row r="66" spans="1:46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  <c r="T66" s="1">
        <v>10</v>
      </c>
      <c r="U66" s="1">
        <v>1</v>
      </c>
      <c r="V66" s="1">
        <v>11</v>
      </c>
      <c r="W66" s="1">
        <v>1</v>
      </c>
      <c r="X66" s="1">
        <v>12</v>
      </c>
      <c r="Y66" s="1">
        <v>1</v>
      </c>
      <c r="Z66" s="1">
        <v>13</v>
      </c>
      <c r="AA66" s="1">
        <v>1</v>
      </c>
      <c r="AB66" s="1">
        <v>14</v>
      </c>
      <c r="AC66" s="1">
        <v>1</v>
      </c>
      <c r="AD66" s="1">
        <v>15</v>
      </c>
      <c r="AE66" s="1">
        <v>1</v>
      </c>
      <c r="AF66" s="1">
        <v>16</v>
      </c>
      <c r="AG66" s="1">
        <v>1</v>
      </c>
      <c r="AH66" s="1">
        <v>17</v>
      </c>
      <c r="AI66" s="1">
        <v>1</v>
      </c>
      <c r="AJ66" s="1">
        <v>18</v>
      </c>
      <c r="AK66" s="1">
        <v>1</v>
      </c>
      <c r="AL66" s="1">
        <v>19</v>
      </c>
      <c r="AM66" s="1">
        <v>1</v>
      </c>
      <c r="AN66" s="1">
        <v>20</v>
      </c>
      <c r="AO66" s="1">
        <v>1</v>
      </c>
      <c r="AP66" s="1">
        <v>21</v>
      </c>
      <c r="AQ66" s="1">
        <v>1</v>
      </c>
      <c r="AR66" s="1">
        <v>22</v>
      </c>
      <c r="AS66" s="1">
        <v>1</v>
      </c>
      <c r="AT66" s="1">
        <v>23</v>
      </c>
    </row>
    <row r="67" spans="1:46" s="1" customFormat="1" hidden="1" x14ac:dyDescent="0.2">
      <c r="A67" s="22" t="s">
        <v>64</v>
      </c>
      <c r="B67" s="1" t="s">
        <v>65</v>
      </c>
      <c r="C67" s="22" t="s">
        <v>64</v>
      </c>
      <c r="D67" s="1" t="s">
        <v>65</v>
      </c>
      <c r="H67" s="22" t="s">
        <v>64</v>
      </c>
      <c r="I67" s="1" t="s">
        <v>65</v>
      </c>
      <c r="J67" s="22" t="s">
        <v>64</v>
      </c>
      <c r="K67" s="1" t="s">
        <v>65</v>
      </c>
      <c r="L67" s="22" t="s">
        <v>64</v>
      </c>
      <c r="M67" s="1" t="s">
        <v>65</v>
      </c>
      <c r="N67" s="22" t="s">
        <v>64</v>
      </c>
      <c r="O67" s="1" t="s">
        <v>65</v>
      </c>
      <c r="P67" s="22" t="s">
        <v>64</v>
      </c>
      <c r="Q67" s="1" t="s">
        <v>65</v>
      </c>
      <c r="R67" s="22" t="s">
        <v>64</v>
      </c>
      <c r="S67" s="1" t="s">
        <v>65</v>
      </c>
      <c r="T67" s="1" t="s">
        <v>65</v>
      </c>
      <c r="U67" s="22" t="s">
        <v>64</v>
      </c>
      <c r="V67" s="1" t="s">
        <v>65</v>
      </c>
      <c r="W67" s="22" t="s">
        <v>64</v>
      </c>
      <c r="X67" s="1" t="s">
        <v>65</v>
      </c>
      <c r="Y67" s="22" t="s">
        <v>64</v>
      </c>
      <c r="Z67" s="1" t="s">
        <v>65</v>
      </c>
      <c r="AA67" s="22" t="s">
        <v>64</v>
      </c>
      <c r="AB67" s="1" t="s">
        <v>65</v>
      </c>
      <c r="AC67" s="22" t="s">
        <v>64</v>
      </c>
      <c r="AD67" s="1" t="s">
        <v>65</v>
      </c>
      <c r="AE67" s="22" t="s">
        <v>64</v>
      </c>
      <c r="AF67" s="1" t="s">
        <v>65</v>
      </c>
      <c r="AG67" s="22" t="s">
        <v>64</v>
      </c>
      <c r="AH67" s="1" t="s">
        <v>65</v>
      </c>
      <c r="AI67" s="22" t="s">
        <v>64</v>
      </c>
      <c r="AJ67" s="1" t="s">
        <v>65</v>
      </c>
      <c r="AK67" s="22" t="s">
        <v>64</v>
      </c>
      <c r="AL67" s="1" t="s">
        <v>65</v>
      </c>
      <c r="AM67" s="22" t="s">
        <v>64</v>
      </c>
      <c r="AN67" s="1" t="s">
        <v>65</v>
      </c>
      <c r="AO67" s="22" t="s">
        <v>64</v>
      </c>
      <c r="AP67" s="1" t="s">
        <v>65</v>
      </c>
      <c r="AQ67" s="22" t="s">
        <v>64</v>
      </c>
      <c r="AR67" s="1" t="s">
        <v>65</v>
      </c>
      <c r="AS67" s="22" t="s">
        <v>64</v>
      </c>
      <c r="AT67" s="1" t="s">
        <v>65</v>
      </c>
    </row>
    <row r="68" spans="1:46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  <c r="T68" s="1">
        <v>10</v>
      </c>
      <c r="U68" s="1">
        <v>2</v>
      </c>
      <c r="V68" s="1">
        <v>11</v>
      </c>
      <c r="W68" s="1">
        <v>2</v>
      </c>
      <c r="X68" s="1">
        <v>12</v>
      </c>
      <c r="Y68" s="1">
        <v>2</v>
      </c>
      <c r="Z68" s="1">
        <v>13</v>
      </c>
      <c r="AA68" s="1">
        <v>2</v>
      </c>
      <c r="AB68" s="1">
        <v>14</v>
      </c>
      <c r="AC68" s="1">
        <v>2</v>
      </c>
      <c r="AD68" s="1">
        <v>15</v>
      </c>
      <c r="AE68" s="1">
        <v>2</v>
      </c>
      <c r="AF68" s="1">
        <v>16</v>
      </c>
      <c r="AG68" s="1">
        <v>2</v>
      </c>
      <c r="AH68" s="1">
        <v>17</v>
      </c>
      <c r="AI68" s="1">
        <v>2</v>
      </c>
      <c r="AJ68" s="1">
        <v>18</v>
      </c>
      <c r="AK68" s="1">
        <v>2</v>
      </c>
      <c r="AL68" s="1">
        <v>19</v>
      </c>
      <c r="AM68" s="1">
        <v>2</v>
      </c>
      <c r="AN68" s="1">
        <v>20</v>
      </c>
      <c r="AO68" s="1">
        <v>2</v>
      </c>
      <c r="AP68" s="1">
        <v>21</v>
      </c>
      <c r="AQ68" s="1">
        <v>2</v>
      </c>
      <c r="AR68" s="1">
        <v>22</v>
      </c>
      <c r="AS68" s="1">
        <v>2</v>
      </c>
      <c r="AT68" s="1">
        <v>23</v>
      </c>
    </row>
    <row r="69" spans="1:46" s="1" customFormat="1" hidden="1" x14ac:dyDescent="0.2">
      <c r="A69" s="22" t="s">
        <v>64</v>
      </c>
      <c r="B69" s="1" t="s">
        <v>65</v>
      </c>
      <c r="C69" s="22" t="s">
        <v>64</v>
      </c>
      <c r="D69" s="1" t="s">
        <v>65</v>
      </c>
      <c r="H69" s="22" t="s">
        <v>64</v>
      </c>
      <c r="I69" s="1" t="s">
        <v>65</v>
      </c>
      <c r="J69" s="22" t="s">
        <v>64</v>
      </c>
      <c r="K69" s="1" t="s">
        <v>65</v>
      </c>
      <c r="L69" s="22" t="s">
        <v>64</v>
      </c>
      <c r="M69" s="1" t="s">
        <v>65</v>
      </c>
      <c r="N69" s="22" t="s">
        <v>64</v>
      </c>
      <c r="O69" s="1" t="s">
        <v>65</v>
      </c>
      <c r="P69" s="22" t="s">
        <v>64</v>
      </c>
      <c r="Q69" s="1" t="s">
        <v>65</v>
      </c>
      <c r="R69" s="22" t="s">
        <v>64</v>
      </c>
      <c r="S69" s="1" t="s">
        <v>65</v>
      </c>
      <c r="T69" s="1" t="s">
        <v>65</v>
      </c>
      <c r="U69" s="22" t="s">
        <v>64</v>
      </c>
      <c r="V69" s="1" t="s">
        <v>65</v>
      </c>
      <c r="W69" s="22" t="s">
        <v>64</v>
      </c>
      <c r="X69" s="1" t="s">
        <v>65</v>
      </c>
      <c r="Y69" s="22" t="s">
        <v>64</v>
      </c>
      <c r="Z69" s="1" t="s">
        <v>65</v>
      </c>
      <c r="AA69" s="22" t="s">
        <v>64</v>
      </c>
      <c r="AB69" s="1" t="s">
        <v>65</v>
      </c>
      <c r="AC69" s="22" t="s">
        <v>64</v>
      </c>
      <c r="AD69" s="1" t="s">
        <v>65</v>
      </c>
      <c r="AE69" s="22" t="s">
        <v>64</v>
      </c>
      <c r="AF69" s="1" t="s">
        <v>65</v>
      </c>
      <c r="AG69" s="22" t="s">
        <v>64</v>
      </c>
      <c r="AH69" s="1" t="s">
        <v>65</v>
      </c>
      <c r="AI69" s="22" t="s">
        <v>64</v>
      </c>
      <c r="AJ69" s="1" t="s">
        <v>65</v>
      </c>
      <c r="AK69" s="22" t="s">
        <v>64</v>
      </c>
      <c r="AL69" s="1" t="s">
        <v>65</v>
      </c>
      <c r="AM69" s="22" t="s">
        <v>64</v>
      </c>
      <c r="AN69" s="1" t="s">
        <v>65</v>
      </c>
      <c r="AO69" s="22" t="s">
        <v>64</v>
      </c>
      <c r="AP69" s="1" t="s">
        <v>65</v>
      </c>
      <c r="AQ69" s="22" t="s">
        <v>64</v>
      </c>
      <c r="AR69" s="1" t="s">
        <v>65</v>
      </c>
      <c r="AS69" s="22" t="s">
        <v>64</v>
      </c>
      <c r="AT69" s="1" t="s">
        <v>65</v>
      </c>
    </row>
    <row r="70" spans="1:46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  <c r="T70" s="1">
        <v>10</v>
      </c>
      <c r="U70" s="1">
        <v>3</v>
      </c>
      <c r="V70" s="1">
        <v>11</v>
      </c>
      <c r="W70" s="1">
        <v>3</v>
      </c>
      <c r="X70" s="1">
        <v>12</v>
      </c>
      <c r="Y70" s="1">
        <v>3</v>
      </c>
      <c r="Z70" s="1">
        <v>13</v>
      </c>
      <c r="AA70" s="1">
        <v>3</v>
      </c>
      <c r="AB70" s="1">
        <v>14</v>
      </c>
      <c r="AC70" s="1">
        <v>3</v>
      </c>
      <c r="AD70" s="1">
        <v>15</v>
      </c>
      <c r="AE70" s="1">
        <v>3</v>
      </c>
      <c r="AF70" s="1">
        <v>16</v>
      </c>
      <c r="AG70" s="1">
        <v>3</v>
      </c>
      <c r="AH70" s="1">
        <v>17</v>
      </c>
      <c r="AI70" s="1">
        <v>3</v>
      </c>
      <c r="AJ70" s="1">
        <v>18</v>
      </c>
      <c r="AK70" s="1">
        <v>3</v>
      </c>
      <c r="AL70" s="1">
        <v>19</v>
      </c>
      <c r="AM70" s="1">
        <v>3</v>
      </c>
      <c r="AN70" s="1">
        <v>20</v>
      </c>
      <c r="AO70" s="1">
        <v>3</v>
      </c>
      <c r="AP70" s="1">
        <v>21</v>
      </c>
      <c r="AQ70" s="1">
        <v>3</v>
      </c>
      <c r="AR70" s="1">
        <v>22</v>
      </c>
      <c r="AS70" s="1">
        <v>3</v>
      </c>
      <c r="AT70" s="1">
        <v>23</v>
      </c>
    </row>
    <row r="71" spans="1:46" s="1" customFormat="1" hidden="1" x14ac:dyDescent="0.2">
      <c r="A71" s="22" t="s">
        <v>64</v>
      </c>
      <c r="B71" s="1" t="s">
        <v>65</v>
      </c>
      <c r="C71" s="22" t="s">
        <v>64</v>
      </c>
      <c r="D71" s="1" t="s">
        <v>65</v>
      </c>
      <c r="H71" s="22" t="s">
        <v>64</v>
      </c>
      <c r="I71" s="1" t="s">
        <v>65</v>
      </c>
      <c r="J71" s="22" t="s">
        <v>64</v>
      </c>
      <c r="K71" s="1" t="s">
        <v>65</v>
      </c>
      <c r="L71" s="22" t="s">
        <v>64</v>
      </c>
      <c r="M71" s="1" t="s">
        <v>65</v>
      </c>
      <c r="N71" s="22" t="s">
        <v>64</v>
      </c>
      <c r="O71" s="1" t="s">
        <v>65</v>
      </c>
      <c r="P71" s="22" t="s">
        <v>64</v>
      </c>
      <c r="Q71" s="1" t="s">
        <v>65</v>
      </c>
      <c r="R71" s="22" t="s">
        <v>64</v>
      </c>
      <c r="S71" s="1" t="s">
        <v>65</v>
      </c>
      <c r="T71" s="1" t="s">
        <v>65</v>
      </c>
      <c r="U71" s="22" t="s">
        <v>64</v>
      </c>
      <c r="V71" s="1" t="s">
        <v>65</v>
      </c>
      <c r="W71" s="22" t="s">
        <v>64</v>
      </c>
      <c r="X71" s="1" t="s">
        <v>65</v>
      </c>
      <c r="Y71" s="22" t="s">
        <v>64</v>
      </c>
      <c r="Z71" s="1" t="s">
        <v>65</v>
      </c>
      <c r="AA71" s="22" t="s">
        <v>64</v>
      </c>
      <c r="AB71" s="1" t="s">
        <v>65</v>
      </c>
      <c r="AC71" s="22" t="s">
        <v>64</v>
      </c>
      <c r="AD71" s="1" t="s">
        <v>65</v>
      </c>
      <c r="AE71" s="22" t="s">
        <v>64</v>
      </c>
      <c r="AF71" s="1" t="s">
        <v>65</v>
      </c>
      <c r="AG71" s="22" t="s">
        <v>64</v>
      </c>
      <c r="AH71" s="1" t="s">
        <v>65</v>
      </c>
      <c r="AI71" s="22" t="s">
        <v>64</v>
      </c>
      <c r="AJ71" s="1" t="s">
        <v>65</v>
      </c>
      <c r="AK71" s="22" t="s">
        <v>64</v>
      </c>
      <c r="AL71" s="1" t="s">
        <v>65</v>
      </c>
      <c r="AM71" s="22" t="s">
        <v>64</v>
      </c>
      <c r="AN71" s="1" t="s">
        <v>65</v>
      </c>
      <c r="AO71" s="22" t="s">
        <v>64</v>
      </c>
      <c r="AP71" s="1" t="s">
        <v>65</v>
      </c>
      <c r="AQ71" s="22" t="s">
        <v>64</v>
      </c>
      <c r="AR71" s="1" t="s">
        <v>65</v>
      </c>
      <c r="AS71" s="22" t="s">
        <v>64</v>
      </c>
      <c r="AT71" s="1" t="s">
        <v>65</v>
      </c>
    </row>
    <row r="72" spans="1:46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  <c r="T72" s="1">
        <v>10</v>
      </c>
      <c r="U72" s="1">
        <v>4</v>
      </c>
      <c r="V72" s="1">
        <v>11</v>
      </c>
      <c r="W72" s="1">
        <v>4</v>
      </c>
      <c r="X72" s="1">
        <v>12</v>
      </c>
      <c r="Y72" s="1">
        <v>4</v>
      </c>
      <c r="Z72" s="1">
        <v>13</v>
      </c>
      <c r="AA72" s="1">
        <v>4</v>
      </c>
      <c r="AB72" s="1">
        <v>14</v>
      </c>
      <c r="AC72" s="1">
        <v>4</v>
      </c>
      <c r="AD72" s="1">
        <v>15</v>
      </c>
      <c r="AE72" s="1">
        <v>4</v>
      </c>
      <c r="AF72" s="1">
        <v>16</v>
      </c>
      <c r="AG72" s="1">
        <v>4</v>
      </c>
      <c r="AH72" s="1">
        <v>17</v>
      </c>
      <c r="AI72" s="1">
        <v>4</v>
      </c>
      <c r="AJ72" s="1">
        <v>18</v>
      </c>
      <c r="AK72" s="1">
        <v>4</v>
      </c>
      <c r="AL72" s="1">
        <v>19</v>
      </c>
      <c r="AM72" s="1">
        <v>4</v>
      </c>
      <c r="AN72" s="1">
        <v>20</v>
      </c>
      <c r="AO72" s="1">
        <v>4</v>
      </c>
      <c r="AP72" s="1">
        <v>21</v>
      </c>
      <c r="AQ72" s="1">
        <v>4</v>
      </c>
      <c r="AR72" s="1">
        <v>22</v>
      </c>
      <c r="AS72" s="1">
        <v>4</v>
      </c>
      <c r="AT72" s="1">
        <v>23</v>
      </c>
    </row>
    <row r="73" spans="1:46" s="1" customFormat="1" hidden="1" x14ac:dyDescent="0.2">
      <c r="A73" s="1" t="s">
        <v>59</v>
      </c>
      <c r="B73" s="22" t="s">
        <v>66</v>
      </c>
      <c r="C73" s="1" t="s">
        <v>59</v>
      </c>
      <c r="D73" s="22" t="s">
        <v>66</v>
      </c>
      <c r="E73" s="23"/>
      <c r="F73" s="23"/>
      <c r="G73" s="23"/>
      <c r="H73" s="1" t="s">
        <v>59</v>
      </c>
      <c r="I73" s="22" t="s">
        <v>66</v>
      </c>
    </row>
    <row r="74" spans="1:46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46" s="1" customFormat="1" hidden="1" x14ac:dyDescent="0.2">
      <c r="A75" s="1" t="s">
        <v>59</v>
      </c>
      <c r="B75" s="22" t="s">
        <v>66</v>
      </c>
      <c r="C75" s="1" t="s">
        <v>59</v>
      </c>
      <c r="D75" s="22" t="s">
        <v>66</v>
      </c>
      <c r="E75" s="23"/>
      <c r="F75" s="23"/>
      <c r="G75" s="23"/>
      <c r="H75" s="1" t="s">
        <v>59</v>
      </c>
      <c r="I75" s="22" t="s">
        <v>66</v>
      </c>
    </row>
    <row r="76" spans="1:46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46" s="1" customFormat="1" hidden="1" x14ac:dyDescent="0.2">
      <c r="A77" s="1" t="s">
        <v>59</v>
      </c>
      <c r="B77" s="22" t="s">
        <v>66</v>
      </c>
      <c r="C77" s="1" t="s">
        <v>59</v>
      </c>
      <c r="D77" s="22" t="s">
        <v>66</v>
      </c>
      <c r="E77" s="23"/>
      <c r="F77" s="23"/>
      <c r="G77" s="23"/>
      <c r="H77" s="1" t="s">
        <v>59</v>
      </c>
      <c r="I77" s="22" t="s">
        <v>66</v>
      </c>
    </row>
    <row r="78" spans="1:46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46" s="1" customFormat="1" hidden="1" x14ac:dyDescent="0.2">
      <c r="A79" s="1" t="s">
        <v>59</v>
      </c>
      <c r="B79" s="22" t="s">
        <v>66</v>
      </c>
      <c r="C79" s="1" t="s">
        <v>59</v>
      </c>
      <c r="D79" s="22" t="s">
        <v>66</v>
      </c>
      <c r="E79" s="23"/>
      <c r="F79" s="23"/>
      <c r="G79" s="23"/>
      <c r="H79" s="1" t="s">
        <v>59</v>
      </c>
      <c r="I79" s="22" t="s">
        <v>66</v>
      </c>
    </row>
    <row r="80" spans="1:46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54" s="1" customFormat="1" hidden="1" x14ac:dyDescent="0.2">
      <c r="A81" s="1" t="s">
        <v>59</v>
      </c>
      <c r="B81" s="22" t="s">
        <v>66</v>
      </c>
      <c r="C81" s="1" t="s">
        <v>59</v>
      </c>
      <c r="D81" s="22" t="s">
        <v>66</v>
      </c>
      <c r="E81" s="23"/>
      <c r="F81" s="23"/>
      <c r="G81" s="23"/>
      <c r="H81" s="1" t="s">
        <v>59</v>
      </c>
      <c r="I81" s="22" t="s">
        <v>66</v>
      </c>
    </row>
    <row r="82" spans="1:54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54" s="1" customFormat="1" ht="54" hidden="1" x14ac:dyDescent="0.2">
      <c r="A83" s="1" t="s">
        <v>59</v>
      </c>
      <c r="B83" s="22" t="s">
        <v>63</v>
      </c>
      <c r="C83" s="1" t="s">
        <v>58</v>
      </c>
      <c r="D83" s="1" t="s">
        <v>59</v>
      </c>
      <c r="H83" s="22" t="s">
        <v>63</v>
      </c>
      <c r="I83" s="1" t="s">
        <v>58</v>
      </c>
      <c r="J83" s="1" t="s">
        <v>59</v>
      </c>
      <c r="K83" s="22" t="s">
        <v>63</v>
      </c>
      <c r="L83" s="1" t="s">
        <v>58</v>
      </c>
      <c r="M83" s="1" t="s">
        <v>59</v>
      </c>
      <c r="N83" s="22" t="s">
        <v>63</v>
      </c>
      <c r="O83" s="1" t="s">
        <v>58</v>
      </c>
      <c r="P83" s="1" t="s">
        <v>59</v>
      </c>
      <c r="Q83" s="22" t="s">
        <v>63</v>
      </c>
      <c r="R83" s="1" t="s">
        <v>58</v>
      </c>
      <c r="S83" s="1" t="s">
        <v>59</v>
      </c>
      <c r="T83" s="22" t="s">
        <v>63</v>
      </c>
      <c r="U83" s="1" t="s">
        <v>58</v>
      </c>
      <c r="V83" s="1" t="s">
        <v>59</v>
      </c>
      <c r="W83" s="22" t="s">
        <v>63</v>
      </c>
      <c r="X83" s="1" t="s">
        <v>58</v>
      </c>
    </row>
    <row r="84" spans="1:54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  <c r="T84" s="1">
        <v>8</v>
      </c>
      <c r="U84" s="1">
        <v>0</v>
      </c>
      <c r="V84" s="1">
        <v>1</v>
      </c>
      <c r="W84" s="1">
        <v>9</v>
      </c>
      <c r="X84" s="1">
        <v>0</v>
      </c>
    </row>
    <row r="85" spans="1:54" s="1" customFormat="1" ht="54" hidden="1" x14ac:dyDescent="0.2">
      <c r="A85" s="1" t="s">
        <v>59</v>
      </c>
      <c r="B85" s="22" t="s">
        <v>63</v>
      </c>
      <c r="C85" s="1" t="s">
        <v>58</v>
      </c>
      <c r="D85" s="1" t="s">
        <v>59</v>
      </c>
      <c r="H85" s="22" t="s">
        <v>63</v>
      </c>
      <c r="I85" s="1" t="s">
        <v>58</v>
      </c>
      <c r="J85" s="1" t="s">
        <v>59</v>
      </c>
      <c r="K85" s="22" t="s">
        <v>63</v>
      </c>
      <c r="L85" s="1" t="s">
        <v>58</v>
      </c>
      <c r="M85" s="1" t="s">
        <v>59</v>
      </c>
      <c r="N85" s="22" t="s">
        <v>63</v>
      </c>
      <c r="O85" s="1" t="s">
        <v>58</v>
      </c>
      <c r="P85" s="1" t="s">
        <v>59</v>
      </c>
      <c r="Q85" s="22" t="s">
        <v>63</v>
      </c>
      <c r="R85" s="1" t="s">
        <v>58</v>
      </c>
      <c r="S85" s="1" t="s">
        <v>59</v>
      </c>
      <c r="T85" s="22" t="s">
        <v>63</v>
      </c>
      <c r="U85" s="1" t="s">
        <v>58</v>
      </c>
      <c r="V85" s="1" t="s">
        <v>59</v>
      </c>
      <c r="W85" s="22" t="s">
        <v>63</v>
      </c>
      <c r="X85" s="1" t="s">
        <v>58</v>
      </c>
    </row>
    <row r="86" spans="1:54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  <c r="T86" s="1">
        <v>8</v>
      </c>
      <c r="U86" s="1">
        <v>0</v>
      </c>
      <c r="V86" s="1">
        <v>2</v>
      </c>
      <c r="W86" s="1">
        <v>9</v>
      </c>
      <c r="X86" s="1">
        <v>0</v>
      </c>
    </row>
    <row r="87" spans="1:54" s="1" customFormat="1" ht="54" hidden="1" x14ac:dyDescent="0.2">
      <c r="A87" s="1" t="s">
        <v>59</v>
      </c>
      <c r="B87" s="22" t="s">
        <v>63</v>
      </c>
      <c r="C87" s="1" t="s">
        <v>58</v>
      </c>
      <c r="D87" s="1" t="s">
        <v>59</v>
      </c>
      <c r="H87" s="22" t="s">
        <v>63</v>
      </c>
      <c r="I87" s="1" t="s">
        <v>58</v>
      </c>
      <c r="J87" s="1" t="s">
        <v>59</v>
      </c>
      <c r="K87" s="22" t="s">
        <v>63</v>
      </c>
      <c r="L87" s="1" t="s">
        <v>58</v>
      </c>
      <c r="M87" s="1" t="s">
        <v>59</v>
      </c>
      <c r="N87" s="22" t="s">
        <v>63</v>
      </c>
      <c r="O87" s="1" t="s">
        <v>58</v>
      </c>
      <c r="P87" s="1" t="s">
        <v>59</v>
      </c>
      <c r="Q87" s="22" t="s">
        <v>63</v>
      </c>
      <c r="R87" s="1" t="s">
        <v>58</v>
      </c>
      <c r="S87" s="1" t="s">
        <v>59</v>
      </c>
      <c r="T87" s="22" t="s">
        <v>63</v>
      </c>
      <c r="U87" s="1" t="s">
        <v>58</v>
      </c>
      <c r="V87" s="1" t="s">
        <v>59</v>
      </c>
      <c r="W87" s="22" t="s">
        <v>63</v>
      </c>
      <c r="X87" s="1" t="s">
        <v>58</v>
      </c>
    </row>
    <row r="88" spans="1:54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  <c r="T88" s="1">
        <v>8</v>
      </c>
      <c r="U88" s="1">
        <v>0</v>
      </c>
      <c r="V88" s="1">
        <v>3</v>
      </c>
      <c r="W88" s="1">
        <v>9</v>
      </c>
      <c r="X88" s="1">
        <v>0</v>
      </c>
    </row>
    <row r="89" spans="1:54" s="1" customFormat="1" ht="54" hidden="1" x14ac:dyDescent="0.2">
      <c r="A89" s="1" t="s">
        <v>59</v>
      </c>
      <c r="B89" s="22" t="s">
        <v>63</v>
      </c>
      <c r="C89" s="1" t="s">
        <v>58</v>
      </c>
      <c r="D89" s="1" t="s">
        <v>59</v>
      </c>
      <c r="H89" s="22" t="s">
        <v>63</v>
      </c>
      <c r="I89" s="1" t="s">
        <v>58</v>
      </c>
      <c r="J89" s="1" t="s">
        <v>59</v>
      </c>
      <c r="K89" s="22" t="s">
        <v>63</v>
      </c>
      <c r="L89" s="1" t="s">
        <v>58</v>
      </c>
      <c r="M89" s="1" t="s">
        <v>59</v>
      </c>
      <c r="N89" s="22" t="s">
        <v>63</v>
      </c>
      <c r="O89" s="1" t="s">
        <v>58</v>
      </c>
      <c r="P89" s="1" t="s">
        <v>59</v>
      </c>
      <c r="Q89" s="22" t="s">
        <v>63</v>
      </c>
      <c r="R89" s="1" t="s">
        <v>58</v>
      </c>
      <c r="S89" s="1" t="s">
        <v>59</v>
      </c>
      <c r="T89" s="22" t="s">
        <v>63</v>
      </c>
      <c r="U89" s="1" t="s">
        <v>58</v>
      </c>
      <c r="V89" s="1" t="s">
        <v>59</v>
      </c>
      <c r="W89" s="22" t="s">
        <v>63</v>
      </c>
      <c r="X89" s="1" t="s">
        <v>58</v>
      </c>
    </row>
    <row r="90" spans="1:54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  <c r="T90" s="1">
        <v>8</v>
      </c>
      <c r="U90" s="1">
        <v>1</v>
      </c>
      <c r="V90" s="1">
        <v>1</v>
      </c>
      <c r="W90" s="1">
        <v>9</v>
      </c>
      <c r="X90" s="1">
        <v>1</v>
      </c>
    </row>
    <row r="91" spans="1:54" s="1" customFormat="1" ht="54" hidden="1" x14ac:dyDescent="0.2">
      <c r="A91" s="1" t="s">
        <v>59</v>
      </c>
      <c r="B91" s="22" t="s">
        <v>63</v>
      </c>
      <c r="C91" s="1" t="s">
        <v>58</v>
      </c>
      <c r="D91" s="1" t="s">
        <v>59</v>
      </c>
      <c r="H91" s="22" t="s">
        <v>63</v>
      </c>
      <c r="I91" s="1" t="s">
        <v>58</v>
      </c>
      <c r="J91" s="1" t="s">
        <v>59</v>
      </c>
      <c r="K91" s="22" t="s">
        <v>63</v>
      </c>
      <c r="L91" s="1" t="s">
        <v>58</v>
      </c>
      <c r="M91" s="1" t="s">
        <v>59</v>
      </c>
      <c r="N91" s="22" t="s">
        <v>63</v>
      </c>
      <c r="O91" s="1" t="s">
        <v>58</v>
      </c>
      <c r="P91" s="1" t="s">
        <v>59</v>
      </c>
      <c r="Q91" s="22" t="s">
        <v>63</v>
      </c>
      <c r="R91" s="1" t="s">
        <v>58</v>
      </c>
      <c r="S91" s="1" t="s">
        <v>59</v>
      </c>
      <c r="T91" s="22" t="s">
        <v>63</v>
      </c>
      <c r="U91" s="1" t="s">
        <v>58</v>
      </c>
      <c r="V91" s="1" t="s">
        <v>59</v>
      </c>
      <c r="W91" s="22" t="s">
        <v>63</v>
      </c>
      <c r="X91" s="1" t="s">
        <v>58</v>
      </c>
    </row>
    <row r="92" spans="1:54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  <c r="T92" s="1">
        <v>8</v>
      </c>
      <c r="U92" s="1">
        <v>1</v>
      </c>
      <c r="V92" s="1">
        <v>2</v>
      </c>
      <c r="W92" s="1">
        <v>9</v>
      </c>
      <c r="X92" s="1">
        <v>1</v>
      </c>
    </row>
    <row r="93" spans="1:54" s="1" customFormat="1" ht="54" hidden="1" x14ac:dyDescent="0.2">
      <c r="A93" s="1" t="s">
        <v>59</v>
      </c>
      <c r="B93" s="22" t="s">
        <v>63</v>
      </c>
      <c r="C93" s="1" t="s">
        <v>58</v>
      </c>
      <c r="D93" s="1" t="s">
        <v>59</v>
      </c>
      <c r="H93" s="22" t="s">
        <v>63</v>
      </c>
      <c r="I93" s="1" t="s">
        <v>58</v>
      </c>
      <c r="J93" s="1" t="s">
        <v>59</v>
      </c>
      <c r="K93" s="22" t="s">
        <v>63</v>
      </c>
      <c r="L93" s="1" t="s">
        <v>58</v>
      </c>
      <c r="M93" s="1" t="s">
        <v>59</v>
      </c>
      <c r="N93" s="22" t="s">
        <v>63</v>
      </c>
      <c r="O93" s="1" t="s">
        <v>58</v>
      </c>
      <c r="P93" s="1" t="s">
        <v>59</v>
      </c>
      <c r="Q93" s="22" t="s">
        <v>63</v>
      </c>
      <c r="R93" s="1" t="s">
        <v>58</v>
      </c>
      <c r="S93" s="1" t="s">
        <v>59</v>
      </c>
      <c r="T93" s="22" t="s">
        <v>63</v>
      </c>
      <c r="U93" s="1" t="s">
        <v>58</v>
      </c>
      <c r="V93" s="1" t="s">
        <v>59</v>
      </c>
      <c r="W93" s="22" t="s">
        <v>63</v>
      </c>
      <c r="X93" s="1" t="s">
        <v>58</v>
      </c>
    </row>
    <row r="94" spans="1:54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  <c r="T94" s="1">
        <v>8</v>
      </c>
      <c r="U94" s="1">
        <v>1</v>
      </c>
      <c r="V94" s="1">
        <v>3</v>
      </c>
      <c r="W94" s="1">
        <v>9</v>
      </c>
      <c r="X94" s="1">
        <v>1</v>
      </c>
    </row>
    <row r="95" spans="1:54" s="1" customFormat="1" hidden="1" x14ac:dyDescent="0.2"/>
    <row r="96" spans="1:54" s="1" customFormat="1" ht="63" hidden="1" x14ac:dyDescent="0.2">
      <c r="A96" s="1" t="s">
        <v>59</v>
      </c>
      <c r="B96" s="22" t="s">
        <v>67</v>
      </c>
      <c r="C96" s="1" t="s">
        <v>58</v>
      </c>
      <c r="D96" s="1" t="s">
        <v>59</v>
      </c>
      <c r="H96" s="22" t="s">
        <v>67</v>
      </c>
      <c r="I96" s="1" t="s">
        <v>58</v>
      </c>
      <c r="J96" s="1" t="s">
        <v>59</v>
      </c>
      <c r="K96" s="22" t="s">
        <v>67</v>
      </c>
      <c r="L96" s="1" t="s">
        <v>58</v>
      </c>
      <c r="M96" s="1" t="s">
        <v>59</v>
      </c>
      <c r="N96" s="22" t="s">
        <v>67</v>
      </c>
      <c r="O96" s="1" t="s">
        <v>58</v>
      </c>
      <c r="P96" s="1" t="s">
        <v>59</v>
      </c>
      <c r="Q96" s="22" t="s">
        <v>67</v>
      </c>
      <c r="R96" s="1" t="s">
        <v>58</v>
      </c>
      <c r="S96" s="1" t="s">
        <v>59</v>
      </c>
      <c r="T96" s="22" t="s">
        <v>67</v>
      </c>
      <c r="U96" s="1" t="s">
        <v>58</v>
      </c>
      <c r="V96" s="1" t="s">
        <v>59</v>
      </c>
      <c r="W96" s="22" t="s">
        <v>67</v>
      </c>
      <c r="X96" s="1" t="s">
        <v>58</v>
      </c>
      <c r="Y96" s="1" t="s">
        <v>59</v>
      </c>
      <c r="Z96" s="22" t="s">
        <v>67</v>
      </c>
      <c r="AA96" s="1" t="s">
        <v>58</v>
      </c>
      <c r="AB96" s="1" t="s">
        <v>59</v>
      </c>
      <c r="AC96" s="22" t="s">
        <v>67</v>
      </c>
      <c r="AD96" s="1" t="s">
        <v>58</v>
      </c>
      <c r="AE96" s="1" t="s">
        <v>59</v>
      </c>
      <c r="AF96" s="22" t="s">
        <v>67</v>
      </c>
      <c r="AG96" s="1" t="s">
        <v>58</v>
      </c>
      <c r="AH96" s="1" t="s">
        <v>59</v>
      </c>
      <c r="AI96" s="22" t="s">
        <v>67</v>
      </c>
      <c r="AJ96" s="1" t="s">
        <v>58</v>
      </c>
      <c r="AK96" s="1" t="s">
        <v>59</v>
      </c>
      <c r="AL96" s="22" t="s">
        <v>67</v>
      </c>
      <c r="AM96" s="1" t="s">
        <v>58</v>
      </c>
      <c r="AN96" s="1" t="s">
        <v>59</v>
      </c>
      <c r="AO96" s="22" t="s">
        <v>67</v>
      </c>
      <c r="AP96" s="1" t="s">
        <v>58</v>
      </c>
      <c r="AQ96" s="1" t="s">
        <v>59</v>
      </c>
      <c r="AR96" s="22" t="s">
        <v>67</v>
      </c>
      <c r="AS96" s="1" t="s">
        <v>58</v>
      </c>
      <c r="AT96" s="1" t="s">
        <v>59</v>
      </c>
      <c r="AU96" s="22" t="s">
        <v>67</v>
      </c>
      <c r="AV96" s="1" t="s">
        <v>58</v>
      </c>
      <c r="AW96" s="1" t="s">
        <v>59</v>
      </c>
      <c r="AX96" s="22" t="s">
        <v>67</v>
      </c>
      <c r="AY96" s="1" t="s">
        <v>58</v>
      </c>
      <c r="AZ96" s="1" t="s">
        <v>59</v>
      </c>
      <c r="BA96" s="22" t="s">
        <v>67</v>
      </c>
      <c r="BB96" s="1" t="s">
        <v>58</v>
      </c>
    </row>
    <row r="97" spans="1:54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  <c r="T97" s="1">
        <v>7</v>
      </c>
      <c r="U97" s="1">
        <v>0</v>
      </c>
      <c r="V97" s="1">
        <v>1</v>
      </c>
      <c r="W97" s="1">
        <v>8</v>
      </c>
      <c r="X97" s="1">
        <v>0</v>
      </c>
      <c r="Y97" s="1">
        <v>1</v>
      </c>
      <c r="Z97" s="1">
        <v>9</v>
      </c>
      <c r="AA97" s="1">
        <v>0</v>
      </c>
      <c r="AB97" s="1">
        <v>1</v>
      </c>
      <c r="AC97" s="1">
        <v>10</v>
      </c>
      <c r="AD97" s="1">
        <v>0</v>
      </c>
      <c r="AE97" s="1">
        <v>1</v>
      </c>
      <c r="AF97" s="1">
        <v>11</v>
      </c>
      <c r="AG97" s="1">
        <v>0</v>
      </c>
      <c r="AH97" s="1">
        <v>1</v>
      </c>
      <c r="AI97" s="1">
        <v>12</v>
      </c>
      <c r="AJ97" s="1">
        <v>0</v>
      </c>
      <c r="AK97" s="1">
        <v>1</v>
      </c>
      <c r="AL97" s="1">
        <v>13</v>
      </c>
      <c r="AM97" s="1">
        <v>0</v>
      </c>
      <c r="AN97" s="1">
        <v>1</v>
      </c>
      <c r="AO97" s="1">
        <v>14</v>
      </c>
      <c r="AP97" s="1">
        <v>0</v>
      </c>
      <c r="AQ97" s="1">
        <v>1</v>
      </c>
      <c r="AR97" s="1">
        <v>15</v>
      </c>
      <c r="AS97" s="1">
        <v>0</v>
      </c>
      <c r="AT97" s="1">
        <v>1</v>
      </c>
      <c r="AU97" s="1">
        <v>16</v>
      </c>
      <c r="AV97" s="1">
        <v>0</v>
      </c>
      <c r="AW97" s="1">
        <v>1</v>
      </c>
      <c r="AX97" s="1">
        <v>17</v>
      </c>
      <c r="AY97" s="1">
        <v>0</v>
      </c>
      <c r="AZ97" s="1">
        <v>1</v>
      </c>
      <c r="BA97" s="1">
        <v>18</v>
      </c>
      <c r="BB97" s="1">
        <v>0</v>
      </c>
    </row>
    <row r="98" spans="1:54" s="1" customFormat="1" ht="63" hidden="1" x14ac:dyDescent="0.2">
      <c r="A98" s="1" t="s">
        <v>59</v>
      </c>
      <c r="B98" s="22" t="s">
        <v>67</v>
      </c>
      <c r="C98" s="1" t="s">
        <v>58</v>
      </c>
      <c r="D98" s="1" t="s">
        <v>59</v>
      </c>
      <c r="H98" s="22" t="s">
        <v>67</v>
      </c>
      <c r="I98" s="1" t="s">
        <v>58</v>
      </c>
      <c r="J98" s="1" t="s">
        <v>59</v>
      </c>
      <c r="K98" s="22" t="s">
        <v>67</v>
      </c>
      <c r="L98" s="1" t="s">
        <v>58</v>
      </c>
      <c r="M98" s="1" t="s">
        <v>59</v>
      </c>
      <c r="N98" s="22" t="s">
        <v>67</v>
      </c>
      <c r="O98" s="1" t="s">
        <v>58</v>
      </c>
      <c r="P98" s="1" t="s">
        <v>59</v>
      </c>
      <c r="Q98" s="22" t="s">
        <v>67</v>
      </c>
      <c r="R98" s="1" t="s">
        <v>58</v>
      </c>
      <c r="S98" s="1" t="s">
        <v>59</v>
      </c>
      <c r="T98" s="22" t="s">
        <v>67</v>
      </c>
      <c r="U98" s="1" t="s">
        <v>58</v>
      </c>
      <c r="V98" s="1" t="s">
        <v>59</v>
      </c>
      <c r="W98" s="22" t="s">
        <v>67</v>
      </c>
      <c r="X98" s="1" t="s">
        <v>58</v>
      </c>
      <c r="Y98" s="1" t="s">
        <v>59</v>
      </c>
      <c r="Z98" s="22" t="s">
        <v>67</v>
      </c>
      <c r="AA98" s="1" t="s">
        <v>58</v>
      </c>
      <c r="AB98" s="1" t="s">
        <v>59</v>
      </c>
      <c r="AC98" s="22" t="s">
        <v>67</v>
      </c>
      <c r="AD98" s="1" t="s">
        <v>58</v>
      </c>
      <c r="AE98" s="1" t="s">
        <v>59</v>
      </c>
      <c r="AF98" s="22" t="s">
        <v>67</v>
      </c>
      <c r="AG98" s="1" t="s">
        <v>58</v>
      </c>
      <c r="AH98" s="1" t="s">
        <v>59</v>
      </c>
      <c r="AI98" s="22" t="s">
        <v>67</v>
      </c>
      <c r="AJ98" s="1" t="s">
        <v>58</v>
      </c>
      <c r="AK98" s="1" t="s">
        <v>59</v>
      </c>
      <c r="AL98" s="22" t="s">
        <v>67</v>
      </c>
      <c r="AM98" s="1" t="s">
        <v>58</v>
      </c>
      <c r="AN98" s="1" t="s">
        <v>59</v>
      </c>
      <c r="AO98" s="22" t="s">
        <v>67</v>
      </c>
      <c r="AP98" s="1" t="s">
        <v>58</v>
      </c>
      <c r="AQ98" s="1" t="s">
        <v>59</v>
      </c>
      <c r="AR98" s="22" t="s">
        <v>67</v>
      </c>
      <c r="AS98" s="1" t="s">
        <v>58</v>
      </c>
      <c r="AT98" s="1" t="s">
        <v>59</v>
      </c>
      <c r="AU98" s="22" t="s">
        <v>67</v>
      </c>
      <c r="AV98" s="1" t="s">
        <v>58</v>
      </c>
      <c r="AW98" s="1" t="s">
        <v>59</v>
      </c>
      <c r="AX98" s="22" t="s">
        <v>67</v>
      </c>
      <c r="AY98" s="1" t="s">
        <v>58</v>
      </c>
      <c r="AZ98" s="1" t="s">
        <v>59</v>
      </c>
      <c r="BA98" s="22" t="s">
        <v>67</v>
      </c>
      <c r="BB98" s="1" t="s">
        <v>58</v>
      </c>
    </row>
    <row r="99" spans="1:54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  <c r="T99" s="1">
        <v>7</v>
      </c>
      <c r="U99" s="1">
        <v>0</v>
      </c>
      <c r="V99" s="1">
        <v>2</v>
      </c>
      <c r="W99" s="1">
        <v>8</v>
      </c>
      <c r="X99" s="1">
        <v>0</v>
      </c>
      <c r="Y99" s="1">
        <v>2</v>
      </c>
      <c r="Z99" s="1">
        <v>9</v>
      </c>
      <c r="AA99" s="1">
        <v>0</v>
      </c>
      <c r="AB99" s="1">
        <v>2</v>
      </c>
      <c r="AC99" s="1">
        <v>10</v>
      </c>
      <c r="AD99" s="1">
        <v>0</v>
      </c>
      <c r="AE99" s="1">
        <v>2</v>
      </c>
      <c r="AF99" s="1">
        <v>11</v>
      </c>
      <c r="AG99" s="1">
        <v>0</v>
      </c>
      <c r="AH99" s="1">
        <v>2</v>
      </c>
      <c r="AI99" s="1">
        <v>12</v>
      </c>
      <c r="AJ99" s="1">
        <v>0</v>
      </c>
      <c r="AK99" s="1">
        <v>2</v>
      </c>
      <c r="AL99" s="1">
        <v>13</v>
      </c>
      <c r="AM99" s="1">
        <v>0</v>
      </c>
      <c r="AN99" s="1">
        <v>2</v>
      </c>
      <c r="AO99" s="1">
        <v>14</v>
      </c>
      <c r="AP99" s="1">
        <v>0</v>
      </c>
      <c r="AQ99" s="1">
        <v>2</v>
      </c>
      <c r="AR99" s="1">
        <v>15</v>
      </c>
      <c r="AS99" s="1">
        <v>0</v>
      </c>
      <c r="AT99" s="1">
        <v>2</v>
      </c>
      <c r="AU99" s="1">
        <v>16</v>
      </c>
      <c r="AV99" s="1">
        <v>0</v>
      </c>
      <c r="AW99" s="1">
        <v>2</v>
      </c>
      <c r="AX99" s="1">
        <v>17</v>
      </c>
      <c r="AY99" s="1">
        <v>0</v>
      </c>
      <c r="AZ99" s="1">
        <v>2</v>
      </c>
      <c r="BA99" s="1">
        <v>18</v>
      </c>
      <c r="BB99" s="1">
        <v>0</v>
      </c>
    </row>
    <row r="100" spans="1:54" s="1" customFormat="1" ht="63" hidden="1" x14ac:dyDescent="0.2">
      <c r="A100" s="1" t="s">
        <v>59</v>
      </c>
      <c r="B100" s="22" t="s">
        <v>67</v>
      </c>
      <c r="C100" s="1" t="s">
        <v>58</v>
      </c>
      <c r="D100" s="1" t="s">
        <v>59</v>
      </c>
      <c r="H100" s="22" t="s">
        <v>67</v>
      </c>
      <c r="I100" s="1" t="s">
        <v>58</v>
      </c>
      <c r="J100" s="1" t="s">
        <v>59</v>
      </c>
      <c r="K100" s="22" t="s">
        <v>67</v>
      </c>
      <c r="L100" s="1" t="s">
        <v>58</v>
      </c>
      <c r="M100" s="1" t="s">
        <v>59</v>
      </c>
      <c r="N100" s="22" t="s">
        <v>67</v>
      </c>
      <c r="O100" s="1" t="s">
        <v>58</v>
      </c>
      <c r="P100" s="1" t="s">
        <v>59</v>
      </c>
      <c r="Q100" s="22" t="s">
        <v>67</v>
      </c>
      <c r="R100" s="1" t="s">
        <v>58</v>
      </c>
      <c r="S100" s="1" t="s">
        <v>59</v>
      </c>
      <c r="T100" s="22" t="s">
        <v>67</v>
      </c>
      <c r="U100" s="1" t="s">
        <v>58</v>
      </c>
      <c r="V100" s="1" t="s">
        <v>59</v>
      </c>
      <c r="W100" s="22" t="s">
        <v>67</v>
      </c>
      <c r="X100" s="1" t="s">
        <v>58</v>
      </c>
      <c r="Y100" s="1" t="s">
        <v>59</v>
      </c>
      <c r="Z100" s="22" t="s">
        <v>67</v>
      </c>
      <c r="AA100" s="1" t="s">
        <v>58</v>
      </c>
      <c r="AB100" s="1" t="s">
        <v>59</v>
      </c>
      <c r="AC100" s="22" t="s">
        <v>67</v>
      </c>
      <c r="AD100" s="1" t="s">
        <v>58</v>
      </c>
      <c r="AE100" s="1" t="s">
        <v>59</v>
      </c>
      <c r="AF100" s="22" t="s">
        <v>67</v>
      </c>
      <c r="AG100" s="1" t="s">
        <v>58</v>
      </c>
      <c r="AH100" s="1" t="s">
        <v>59</v>
      </c>
      <c r="AI100" s="22" t="s">
        <v>67</v>
      </c>
      <c r="AJ100" s="1" t="s">
        <v>58</v>
      </c>
      <c r="AK100" s="1" t="s">
        <v>59</v>
      </c>
      <c r="AL100" s="22" t="s">
        <v>67</v>
      </c>
      <c r="AM100" s="1" t="s">
        <v>58</v>
      </c>
      <c r="AN100" s="1" t="s">
        <v>59</v>
      </c>
      <c r="AO100" s="22" t="s">
        <v>67</v>
      </c>
      <c r="AP100" s="1" t="s">
        <v>58</v>
      </c>
      <c r="AQ100" s="1" t="s">
        <v>59</v>
      </c>
      <c r="AR100" s="22" t="s">
        <v>67</v>
      </c>
      <c r="AS100" s="1" t="s">
        <v>58</v>
      </c>
      <c r="AT100" s="1" t="s">
        <v>59</v>
      </c>
      <c r="AU100" s="22" t="s">
        <v>67</v>
      </c>
      <c r="AV100" s="1" t="s">
        <v>58</v>
      </c>
      <c r="AW100" s="1" t="s">
        <v>59</v>
      </c>
      <c r="AX100" s="22" t="s">
        <v>67</v>
      </c>
      <c r="AY100" s="1" t="s">
        <v>58</v>
      </c>
      <c r="AZ100" s="1" t="s">
        <v>59</v>
      </c>
      <c r="BA100" s="22" t="s">
        <v>67</v>
      </c>
      <c r="BB100" s="1" t="s">
        <v>58</v>
      </c>
    </row>
    <row r="101" spans="1:54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  <c r="T101" s="1">
        <v>7</v>
      </c>
      <c r="U101" s="1">
        <v>0</v>
      </c>
      <c r="V101" s="1">
        <v>3</v>
      </c>
      <c r="W101" s="1">
        <v>8</v>
      </c>
      <c r="X101" s="1">
        <v>0</v>
      </c>
      <c r="Y101" s="1">
        <v>3</v>
      </c>
      <c r="Z101" s="1">
        <v>9</v>
      </c>
      <c r="AA101" s="1">
        <v>0</v>
      </c>
      <c r="AB101" s="1">
        <v>3</v>
      </c>
      <c r="AC101" s="1">
        <v>10</v>
      </c>
      <c r="AD101" s="1">
        <v>0</v>
      </c>
      <c r="AE101" s="1">
        <v>3</v>
      </c>
      <c r="AF101" s="1">
        <v>11</v>
      </c>
      <c r="AG101" s="1">
        <v>0</v>
      </c>
      <c r="AH101" s="1">
        <v>3</v>
      </c>
      <c r="AI101" s="1">
        <v>12</v>
      </c>
      <c r="AJ101" s="1">
        <v>0</v>
      </c>
      <c r="AK101" s="1">
        <v>3</v>
      </c>
      <c r="AL101" s="1">
        <v>13</v>
      </c>
      <c r="AM101" s="1">
        <v>0</v>
      </c>
      <c r="AN101" s="1">
        <v>3</v>
      </c>
      <c r="AO101" s="1">
        <v>14</v>
      </c>
      <c r="AP101" s="1">
        <v>0</v>
      </c>
      <c r="AQ101" s="1">
        <v>3</v>
      </c>
      <c r="AR101" s="1">
        <v>15</v>
      </c>
      <c r="AS101" s="1">
        <v>0</v>
      </c>
      <c r="AT101" s="1">
        <v>3</v>
      </c>
      <c r="AU101" s="1">
        <v>16</v>
      </c>
      <c r="AV101" s="1">
        <v>0</v>
      </c>
      <c r="AW101" s="1">
        <v>3</v>
      </c>
      <c r="AX101" s="1">
        <v>17</v>
      </c>
      <c r="AY101" s="1">
        <v>0</v>
      </c>
      <c r="AZ101" s="1">
        <v>3</v>
      </c>
      <c r="BA101" s="1">
        <v>18</v>
      </c>
      <c r="BB101" s="1">
        <v>0</v>
      </c>
    </row>
    <row r="102" spans="1:54" s="1" customFormat="1" ht="63" hidden="1" x14ac:dyDescent="0.2">
      <c r="A102" s="1" t="s">
        <v>59</v>
      </c>
      <c r="B102" s="22" t="s">
        <v>67</v>
      </c>
      <c r="C102" s="1" t="s">
        <v>58</v>
      </c>
      <c r="D102" s="1" t="s">
        <v>59</v>
      </c>
      <c r="H102" s="22" t="s">
        <v>67</v>
      </c>
      <c r="I102" s="1" t="s">
        <v>58</v>
      </c>
      <c r="J102" s="1" t="s">
        <v>59</v>
      </c>
      <c r="K102" s="22" t="s">
        <v>67</v>
      </c>
      <c r="L102" s="1" t="s">
        <v>58</v>
      </c>
      <c r="M102" s="1" t="s">
        <v>59</v>
      </c>
      <c r="N102" s="22" t="s">
        <v>67</v>
      </c>
      <c r="O102" s="1" t="s">
        <v>58</v>
      </c>
      <c r="P102" s="1" t="s">
        <v>59</v>
      </c>
      <c r="Q102" s="22" t="s">
        <v>67</v>
      </c>
      <c r="R102" s="1" t="s">
        <v>58</v>
      </c>
      <c r="S102" s="1" t="s">
        <v>59</v>
      </c>
      <c r="T102" s="22" t="s">
        <v>67</v>
      </c>
      <c r="U102" s="1" t="s">
        <v>58</v>
      </c>
      <c r="V102" s="1" t="s">
        <v>59</v>
      </c>
      <c r="W102" s="22" t="s">
        <v>67</v>
      </c>
      <c r="X102" s="1" t="s">
        <v>58</v>
      </c>
      <c r="Y102" s="1" t="s">
        <v>59</v>
      </c>
      <c r="Z102" s="22" t="s">
        <v>67</v>
      </c>
      <c r="AA102" s="1" t="s">
        <v>58</v>
      </c>
      <c r="AB102" s="1" t="s">
        <v>59</v>
      </c>
      <c r="AC102" s="22" t="s">
        <v>67</v>
      </c>
      <c r="AD102" s="1" t="s">
        <v>58</v>
      </c>
      <c r="AE102" s="1" t="s">
        <v>59</v>
      </c>
      <c r="AF102" s="22" t="s">
        <v>67</v>
      </c>
      <c r="AG102" s="1" t="s">
        <v>58</v>
      </c>
      <c r="AH102" s="1" t="s">
        <v>59</v>
      </c>
      <c r="AI102" s="22" t="s">
        <v>67</v>
      </c>
      <c r="AJ102" s="1" t="s">
        <v>58</v>
      </c>
      <c r="AK102" s="1" t="s">
        <v>59</v>
      </c>
      <c r="AL102" s="22" t="s">
        <v>67</v>
      </c>
      <c r="AM102" s="1" t="s">
        <v>58</v>
      </c>
      <c r="AN102" s="1" t="s">
        <v>59</v>
      </c>
      <c r="AO102" s="22" t="s">
        <v>67</v>
      </c>
      <c r="AP102" s="1" t="s">
        <v>58</v>
      </c>
      <c r="AQ102" s="1" t="s">
        <v>59</v>
      </c>
      <c r="AR102" s="22" t="s">
        <v>67</v>
      </c>
      <c r="AS102" s="1" t="s">
        <v>58</v>
      </c>
      <c r="AT102" s="1" t="s">
        <v>59</v>
      </c>
      <c r="AU102" s="22" t="s">
        <v>67</v>
      </c>
      <c r="AV102" s="1" t="s">
        <v>58</v>
      </c>
      <c r="AW102" s="1" t="s">
        <v>59</v>
      </c>
      <c r="AX102" s="22" t="s">
        <v>67</v>
      </c>
      <c r="AY102" s="1" t="s">
        <v>58</v>
      </c>
      <c r="AZ102" s="1" t="s">
        <v>59</v>
      </c>
      <c r="BA102" s="22" t="s">
        <v>67</v>
      </c>
      <c r="BB102" s="1" t="s">
        <v>58</v>
      </c>
    </row>
    <row r="103" spans="1:54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  <c r="T103" s="1">
        <v>7</v>
      </c>
      <c r="U103" s="1">
        <v>1</v>
      </c>
      <c r="V103" s="1">
        <v>1</v>
      </c>
      <c r="W103" s="1">
        <v>8</v>
      </c>
      <c r="X103" s="1">
        <v>1</v>
      </c>
      <c r="Y103" s="1">
        <v>1</v>
      </c>
      <c r="Z103" s="1">
        <v>9</v>
      </c>
      <c r="AA103" s="1">
        <v>1</v>
      </c>
      <c r="AB103" s="1">
        <v>1</v>
      </c>
      <c r="AC103" s="1">
        <v>10</v>
      </c>
      <c r="AD103" s="1">
        <v>1</v>
      </c>
      <c r="AE103" s="1">
        <v>1</v>
      </c>
      <c r="AF103" s="1">
        <v>11</v>
      </c>
      <c r="AG103" s="1">
        <v>1</v>
      </c>
      <c r="AH103" s="1">
        <v>1</v>
      </c>
      <c r="AI103" s="1">
        <v>12</v>
      </c>
      <c r="AJ103" s="1">
        <v>1</v>
      </c>
      <c r="AK103" s="1">
        <v>1</v>
      </c>
      <c r="AL103" s="1">
        <v>13</v>
      </c>
      <c r="AM103" s="1">
        <v>1</v>
      </c>
      <c r="AN103" s="1">
        <v>1</v>
      </c>
      <c r="AO103" s="1">
        <v>14</v>
      </c>
      <c r="AP103" s="1">
        <v>1</v>
      </c>
      <c r="AQ103" s="1">
        <v>1</v>
      </c>
      <c r="AR103" s="1">
        <v>15</v>
      </c>
      <c r="AS103" s="1">
        <v>1</v>
      </c>
      <c r="AT103" s="1">
        <v>1</v>
      </c>
      <c r="AU103" s="1">
        <v>16</v>
      </c>
      <c r="AV103" s="1">
        <v>1</v>
      </c>
      <c r="AW103" s="1">
        <v>1</v>
      </c>
      <c r="AX103" s="1">
        <v>17</v>
      </c>
      <c r="AY103" s="1">
        <v>1</v>
      </c>
      <c r="AZ103" s="1">
        <v>1</v>
      </c>
      <c r="BA103" s="1">
        <v>18</v>
      </c>
      <c r="BB103" s="1">
        <v>1</v>
      </c>
    </row>
    <row r="104" spans="1:54" s="1" customFormat="1" ht="63" hidden="1" x14ac:dyDescent="0.2">
      <c r="A104" s="1" t="s">
        <v>59</v>
      </c>
      <c r="B104" s="22" t="s">
        <v>67</v>
      </c>
      <c r="C104" s="1" t="s">
        <v>58</v>
      </c>
      <c r="D104" s="1" t="s">
        <v>59</v>
      </c>
      <c r="H104" s="22" t="s">
        <v>67</v>
      </c>
      <c r="I104" s="1" t="s">
        <v>58</v>
      </c>
      <c r="J104" s="1" t="s">
        <v>59</v>
      </c>
      <c r="K104" s="22" t="s">
        <v>67</v>
      </c>
      <c r="L104" s="1" t="s">
        <v>58</v>
      </c>
      <c r="M104" s="1" t="s">
        <v>59</v>
      </c>
      <c r="N104" s="22" t="s">
        <v>67</v>
      </c>
      <c r="O104" s="1" t="s">
        <v>58</v>
      </c>
      <c r="P104" s="1" t="s">
        <v>59</v>
      </c>
      <c r="Q104" s="22" t="s">
        <v>67</v>
      </c>
      <c r="R104" s="1" t="s">
        <v>58</v>
      </c>
      <c r="S104" s="1" t="s">
        <v>59</v>
      </c>
      <c r="T104" s="22" t="s">
        <v>67</v>
      </c>
      <c r="U104" s="1" t="s">
        <v>58</v>
      </c>
      <c r="V104" s="1" t="s">
        <v>59</v>
      </c>
      <c r="W104" s="22" t="s">
        <v>67</v>
      </c>
      <c r="X104" s="1" t="s">
        <v>58</v>
      </c>
      <c r="Y104" s="1" t="s">
        <v>59</v>
      </c>
      <c r="Z104" s="22" t="s">
        <v>67</v>
      </c>
      <c r="AA104" s="1" t="s">
        <v>58</v>
      </c>
      <c r="AB104" s="1" t="s">
        <v>59</v>
      </c>
      <c r="AC104" s="22" t="s">
        <v>67</v>
      </c>
      <c r="AD104" s="1" t="s">
        <v>58</v>
      </c>
      <c r="AE104" s="1" t="s">
        <v>59</v>
      </c>
      <c r="AF104" s="22" t="s">
        <v>67</v>
      </c>
      <c r="AG104" s="1" t="s">
        <v>58</v>
      </c>
      <c r="AH104" s="1" t="s">
        <v>59</v>
      </c>
      <c r="AI104" s="22" t="s">
        <v>67</v>
      </c>
      <c r="AJ104" s="1" t="s">
        <v>58</v>
      </c>
      <c r="AK104" s="1" t="s">
        <v>59</v>
      </c>
      <c r="AL104" s="22" t="s">
        <v>67</v>
      </c>
      <c r="AM104" s="1" t="s">
        <v>58</v>
      </c>
      <c r="AN104" s="1" t="s">
        <v>59</v>
      </c>
      <c r="AO104" s="22" t="s">
        <v>67</v>
      </c>
      <c r="AP104" s="1" t="s">
        <v>58</v>
      </c>
      <c r="AQ104" s="1" t="s">
        <v>59</v>
      </c>
      <c r="AR104" s="22" t="s">
        <v>67</v>
      </c>
      <c r="AS104" s="1" t="s">
        <v>58</v>
      </c>
      <c r="AT104" s="1" t="s">
        <v>59</v>
      </c>
      <c r="AU104" s="22" t="s">
        <v>67</v>
      </c>
      <c r="AV104" s="1" t="s">
        <v>58</v>
      </c>
      <c r="AW104" s="1" t="s">
        <v>59</v>
      </c>
      <c r="AX104" s="22" t="s">
        <v>67</v>
      </c>
      <c r="AY104" s="1" t="s">
        <v>58</v>
      </c>
      <c r="AZ104" s="1" t="s">
        <v>59</v>
      </c>
      <c r="BA104" s="22" t="s">
        <v>67</v>
      </c>
      <c r="BB104" s="1" t="s">
        <v>58</v>
      </c>
    </row>
    <row r="105" spans="1:54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  <c r="T105" s="1">
        <v>7</v>
      </c>
      <c r="U105" s="1">
        <v>1</v>
      </c>
      <c r="V105" s="1">
        <v>2</v>
      </c>
      <c r="W105" s="1">
        <v>8</v>
      </c>
      <c r="X105" s="1">
        <v>1</v>
      </c>
      <c r="Y105" s="1">
        <v>2</v>
      </c>
      <c r="Z105" s="1">
        <v>9</v>
      </c>
      <c r="AA105" s="1">
        <v>1</v>
      </c>
      <c r="AB105" s="1">
        <v>2</v>
      </c>
      <c r="AC105" s="1">
        <v>10</v>
      </c>
      <c r="AD105" s="1">
        <v>1</v>
      </c>
      <c r="AE105" s="1">
        <v>2</v>
      </c>
      <c r="AF105" s="1">
        <v>11</v>
      </c>
      <c r="AG105" s="1">
        <v>1</v>
      </c>
      <c r="AH105" s="1">
        <v>2</v>
      </c>
      <c r="AI105" s="1">
        <v>12</v>
      </c>
      <c r="AJ105" s="1">
        <v>1</v>
      </c>
      <c r="AK105" s="1">
        <v>2</v>
      </c>
      <c r="AL105" s="1">
        <v>13</v>
      </c>
      <c r="AM105" s="1">
        <v>1</v>
      </c>
      <c r="AN105" s="1">
        <v>2</v>
      </c>
      <c r="AO105" s="1">
        <v>14</v>
      </c>
      <c r="AP105" s="1">
        <v>1</v>
      </c>
      <c r="AQ105" s="1">
        <v>2</v>
      </c>
      <c r="AR105" s="1">
        <v>15</v>
      </c>
      <c r="AS105" s="1">
        <v>1</v>
      </c>
      <c r="AT105" s="1">
        <v>2</v>
      </c>
      <c r="AU105" s="1">
        <v>16</v>
      </c>
      <c r="AV105" s="1">
        <v>1</v>
      </c>
      <c r="AW105" s="1">
        <v>2</v>
      </c>
      <c r="AX105" s="1">
        <v>17</v>
      </c>
      <c r="AY105" s="1">
        <v>1</v>
      </c>
      <c r="AZ105" s="1">
        <v>2</v>
      </c>
      <c r="BA105" s="1">
        <v>18</v>
      </c>
      <c r="BB105" s="1">
        <v>1</v>
      </c>
    </row>
    <row r="106" spans="1:54" s="1" customFormat="1" ht="63" hidden="1" x14ac:dyDescent="0.2">
      <c r="A106" s="1" t="s">
        <v>59</v>
      </c>
      <c r="B106" s="22" t="s">
        <v>67</v>
      </c>
      <c r="C106" s="1" t="s">
        <v>58</v>
      </c>
      <c r="D106" s="1" t="s">
        <v>59</v>
      </c>
      <c r="H106" s="22" t="s">
        <v>67</v>
      </c>
      <c r="I106" s="1" t="s">
        <v>58</v>
      </c>
      <c r="J106" s="1" t="s">
        <v>59</v>
      </c>
      <c r="K106" s="22" t="s">
        <v>67</v>
      </c>
      <c r="L106" s="1" t="s">
        <v>58</v>
      </c>
      <c r="M106" s="1" t="s">
        <v>59</v>
      </c>
      <c r="N106" s="22" t="s">
        <v>67</v>
      </c>
      <c r="O106" s="1" t="s">
        <v>58</v>
      </c>
      <c r="P106" s="1" t="s">
        <v>59</v>
      </c>
      <c r="Q106" s="22" t="s">
        <v>67</v>
      </c>
      <c r="R106" s="1" t="s">
        <v>58</v>
      </c>
      <c r="S106" s="1" t="s">
        <v>59</v>
      </c>
      <c r="T106" s="22" t="s">
        <v>67</v>
      </c>
      <c r="U106" s="1" t="s">
        <v>58</v>
      </c>
      <c r="V106" s="1" t="s">
        <v>59</v>
      </c>
      <c r="W106" s="22" t="s">
        <v>67</v>
      </c>
      <c r="X106" s="1" t="s">
        <v>58</v>
      </c>
      <c r="Y106" s="1" t="s">
        <v>59</v>
      </c>
      <c r="Z106" s="22" t="s">
        <v>67</v>
      </c>
      <c r="AA106" s="1" t="s">
        <v>58</v>
      </c>
      <c r="AB106" s="1" t="s">
        <v>59</v>
      </c>
      <c r="AC106" s="22" t="s">
        <v>67</v>
      </c>
      <c r="AD106" s="1" t="s">
        <v>58</v>
      </c>
      <c r="AE106" s="1" t="s">
        <v>59</v>
      </c>
      <c r="AF106" s="22" t="s">
        <v>67</v>
      </c>
      <c r="AG106" s="1" t="s">
        <v>58</v>
      </c>
      <c r="AH106" s="1" t="s">
        <v>59</v>
      </c>
      <c r="AI106" s="22" t="s">
        <v>67</v>
      </c>
      <c r="AJ106" s="1" t="s">
        <v>58</v>
      </c>
      <c r="AK106" s="1" t="s">
        <v>59</v>
      </c>
      <c r="AL106" s="22" t="s">
        <v>67</v>
      </c>
      <c r="AM106" s="1" t="s">
        <v>58</v>
      </c>
      <c r="AN106" s="1" t="s">
        <v>59</v>
      </c>
      <c r="AO106" s="22" t="s">
        <v>67</v>
      </c>
      <c r="AP106" s="1" t="s">
        <v>58</v>
      </c>
      <c r="AQ106" s="1" t="s">
        <v>59</v>
      </c>
      <c r="AR106" s="22" t="s">
        <v>67</v>
      </c>
      <c r="AS106" s="1" t="s">
        <v>58</v>
      </c>
      <c r="AT106" s="1" t="s">
        <v>59</v>
      </c>
      <c r="AU106" s="22" t="s">
        <v>67</v>
      </c>
      <c r="AV106" s="1" t="s">
        <v>58</v>
      </c>
      <c r="AW106" s="1" t="s">
        <v>59</v>
      </c>
      <c r="AX106" s="22" t="s">
        <v>67</v>
      </c>
      <c r="AY106" s="1" t="s">
        <v>58</v>
      </c>
      <c r="AZ106" s="1" t="s">
        <v>59</v>
      </c>
      <c r="BA106" s="22" t="s">
        <v>67</v>
      </c>
      <c r="BB106" s="1" t="s">
        <v>58</v>
      </c>
    </row>
    <row r="107" spans="1:54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  <c r="T107" s="1">
        <v>7</v>
      </c>
      <c r="U107" s="1">
        <v>1</v>
      </c>
      <c r="V107" s="1">
        <v>3</v>
      </c>
      <c r="W107" s="1">
        <v>8</v>
      </c>
      <c r="X107" s="1">
        <v>1</v>
      </c>
      <c r="Y107" s="1">
        <v>3</v>
      </c>
      <c r="Z107" s="1">
        <v>9</v>
      </c>
      <c r="AA107" s="1">
        <v>1</v>
      </c>
      <c r="AB107" s="1">
        <v>3</v>
      </c>
      <c r="AC107" s="1">
        <v>10</v>
      </c>
      <c r="AD107" s="1">
        <v>1</v>
      </c>
      <c r="AE107" s="1">
        <v>3</v>
      </c>
      <c r="AF107" s="1">
        <v>11</v>
      </c>
      <c r="AG107" s="1">
        <v>1</v>
      </c>
      <c r="AH107" s="1">
        <v>3</v>
      </c>
      <c r="AI107" s="1">
        <v>12</v>
      </c>
      <c r="AJ107" s="1">
        <v>1</v>
      </c>
      <c r="AK107" s="1">
        <v>3</v>
      </c>
      <c r="AL107" s="1">
        <v>13</v>
      </c>
      <c r="AM107" s="1">
        <v>1</v>
      </c>
      <c r="AN107" s="1">
        <v>3</v>
      </c>
      <c r="AO107" s="1">
        <v>14</v>
      </c>
      <c r="AP107" s="1">
        <v>1</v>
      </c>
      <c r="AQ107" s="1">
        <v>3</v>
      </c>
      <c r="AR107" s="1">
        <v>15</v>
      </c>
      <c r="AS107" s="1">
        <v>1</v>
      </c>
      <c r="AT107" s="1">
        <v>3</v>
      </c>
      <c r="AU107" s="1">
        <v>16</v>
      </c>
      <c r="AV107" s="1">
        <v>1</v>
      </c>
      <c r="AW107" s="1">
        <v>3</v>
      </c>
      <c r="AX107" s="1">
        <v>17</v>
      </c>
      <c r="AY107" s="1">
        <v>1</v>
      </c>
      <c r="AZ107" s="1">
        <v>3</v>
      </c>
      <c r="BA107" s="1">
        <v>18</v>
      </c>
      <c r="BB107" s="1">
        <v>1</v>
      </c>
    </row>
    <row r="108" spans="1:54" s="1" customFormat="1" hidden="1" x14ac:dyDescent="0.2"/>
    <row r="109" spans="1:54" s="1" customFormat="1" hidden="1" x14ac:dyDescent="0.2"/>
    <row r="110" spans="1:54" s="1" customFormat="1" hidden="1" x14ac:dyDescent="0.2"/>
    <row r="111" spans="1:54" s="1" customFormat="1" hidden="1" x14ac:dyDescent="0.2"/>
    <row r="112" spans="1:54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116.25" customHeight="1" x14ac:dyDescent="0.2"/>
    <row r="117" spans="1:19" s="4" customFormat="1" ht="27.75" x14ac:dyDescent="0.35">
      <c r="A117" s="135" t="s">
        <v>68</v>
      </c>
      <c r="B117" s="135"/>
      <c r="C117" s="135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</row>
    <row r="118" spans="1:19" s="4" customFormat="1" ht="27.75" x14ac:dyDescent="0.35">
      <c r="A118" s="135" t="s">
        <v>69</v>
      </c>
      <c r="B118" s="135"/>
      <c r="C118" s="135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</row>
    <row r="119" spans="1:19" ht="19.5" customHeight="1" x14ac:dyDescent="0.2">
      <c r="A119" s="136" t="s">
        <v>174</v>
      </c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</row>
    <row r="120" spans="1:19" ht="12.75" customHeight="1" x14ac:dyDescent="0.2">
      <c r="A120" s="3" t="s">
        <v>70</v>
      </c>
      <c r="Q120" s="5"/>
    </row>
    <row r="121" spans="1:19" ht="12.75" customHeight="1" x14ac:dyDescent="0.2"/>
    <row r="122" spans="1:19" ht="24" customHeight="1" x14ac:dyDescent="0.2">
      <c r="A122" s="132" t="s">
        <v>0</v>
      </c>
      <c r="B122" s="133"/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4"/>
    </row>
    <row r="123" spans="1:19" x14ac:dyDescent="0.2">
      <c r="A123" s="6"/>
    </row>
    <row r="125" spans="1:19" ht="24.75" customHeight="1" x14ac:dyDescent="0.2">
      <c r="A125" s="7" t="s">
        <v>1</v>
      </c>
      <c r="B125" s="8" t="s">
        <v>2</v>
      </c>
      <c r="C125" s="8" t="s">
        <v>3</v>
      </c>
      <c r="D125" s="8" t="s">
        <v>4</v>
      </c>
      <c r="E125" s="9"/>
      <c r="F125" s="9"/>
      <c r="G125" s="9"/>
    </row>
    <row r="126" spans="1:19" ht="15.95" customHeight="1" x14ac:dyDescent="0.2">
      <c r="A126" s="53" t="s">
        <v>5</v>
      </c>
      <c r="B126" s="39">
        <f t="shared" ref="B126:B137" si="0">C126+D126</f>
        <v>85</v>
      </c>
      <c r="C126" s="77">
        <v>71</v>
      </c>
      <c r="D126" s="78">
        <v>14</v>
      </c>
      <c r="E126" s="10"/>
      <c r="F126" s="10"/>
      <c r="G126" s="10"/>
    </row>
    <row r="127" spans="1:19" ht="15.95" customHeight="1" x14ac:dyDescent="0.2">
      <c r="A127" s="48" t="s">
        <v>6</v>
      </c>
      <c r="B127" s="41">
        <f t="shared" si="0"/>
        <v>63</v>
      </c>
      <c r="C127" s="79">
        <v>53</v>
      </c>
      <c r="D127" s="80">
        <v>10</v>
      </c>
      <c r="E127" s="10"/>
      <c r="F127" s="10"/>
      <c r="G127" s="10"/>
    </row>
    <row r="128" spans="1:19" ht="15.95" customHeight="1" x14ac:dyDescent="0.2">
      <c r="A128" s="48" t="s">
        <v>7</v>
      </c>
      <c r="B128" s="41">
        <f t="shared" si="0"/>
        <v>46</v>
      </c>
      <c r="C128" s="79">
        <v>38</v>
      </c>
      <c r="D128" s="80">
        <v>8</v>
      </c>
      <c r="E128" s="10"/>
      <c r="F128" s="10"/>
      <c r="G128" s="10"/>
    </row>
    <row r="129" spans="1:19" ht="15.95" customHeight="1" x14ac:dyDescent="0.2">
      <c r="A129" s="48" t="s">
        <v>8</v>
      </c>
      <c r="B129" s="41">
        <f t="shared" si="0"/>
        <v>46</v>
      </c>
      <c r="C129" s="79">
        <v>33</v>
      </c>
      <c r="D129" s="80">
        <v>13</v>
      </c>
      <c r="E129" s="10"/>
      <c r="F129" s="10"/>
      <c r="G129" s="10"/>
    </row>
    <row r="130" spans="1:19" ht="15.95" customHeight="1" x14ac:dyDescent="0.2">
      <c r="A130" s="48" t="s">
        <v>9</v>
      </c>
      <c r="B130" s="41">
        <f t="shared" si="0"/>
        <v>51</v>
      </c>
      <c r="C130" s="79">
        <v>36</v>
      </c>
      <c r="D130" s="80">
        <v>15</v>
      </c>
      <c r="E130" s="10"/>
      <c r="F130" s="10"/>
      <c r="G130" s="10"/>
    </row>
    <row r="131" spans="1:19" ht="15.95" customHeight="1" x14ac:dyDescent="0.2">
      <c r="A131" s="48" t="s">
        <v>10</v>
      </c>
      <c r="B131" s="41">
        <f t="shared" si="0"/>
        <v>60</v>
      </c>
      <c r="C131" s="79">
        <v>45</v>
      </c>
      <c r="D131" s="80">
        <v>15</v>
      </c>
      <c r="E131" s="10"/>
      <c r="F131" s="10"/>
      <c r="G131" s="10"/>
    </row>
    <row r="132" spans="1:19" ht="15.95" customHeight="1" x14ac:dyDescent="0.2">
      <c r="A132" s="48" t="s">
        <v>11</v>
      </c>
      <c r="B132" s="41">
        <f t="shared" si="0"/>
        <v>42</v>
      </c>
      <c r="C132" s="79">
        <v>30</v>
      </c>
      <c r="D132" s="80">
        <v>12</v>
      </c>
      <c r="E132" s="10"/>
      <c r="F132" s="10"/>
      <c r="G132" s="10"/>
    </row>
    <row r="133" spans="1:19" ht="15.95" customHeight="1" x14ac:dyDescent="0.2">
      <c r="A133" s="48" t="s">
        <v>12</v>
      </c>
      <c r="B133" s="41">
        <f t="shared" si="0"/>
        <v>48</v>
      </c>
      <c r="C133" s="79">
        <v>39</v>
      </c>
      <c r="D133" s="80">
        <v>9</v>
      </c>
      <c r="E133" s="10"/>
      <c r="F133" s="10"/>
      <c r="G133" s="10"/>
    </row>
    <row r="134" spans="1:19" ht="15.95" customHeight="1" x14ac:dyDescent="0.2">
      <c r="A134" s="48" t="s">
        <v>71</v>
      </c>
      <c r="B134" s="41">
        <f t="shared" si="0"/>
        <v>68</v>
      </c>
      <c r="C134" s="79">
        <v>54</v>
      </c>
      <c r="D134" s="80">
        <v>14</v>
      </c>
      <c r="E134" s="10"/>
      <c r="F134" s="10"/>
      <c r="G134" s="10"/>
    </row>
    <row r="135" spans="1:19" ht="15.95" customHeight="1" x14ac:dyDescent="0.2">
      <c r="A135" s="48" t="s">
        <v>13</v>
      </c>
      <c r="B135" s="41">
        <f t="shared" si="0"/>
        <v>53</v>
      </c>
      <c r="C135" s="79">
        <v>38</v>
      </c>
      <c r="D135" s="80">
        <v>15</v>
      </c>
      <c r="E135" s="10"/>
      <c r="F135" s="10"/>
      <c r="G135" s="10"/>
    </row>
    <row r="136" spans="1:19" ht="15.95" customHeight="1" x14ac:dyDescent="0.2">
      <c r="A136" s="48" t="s">
        <v>14</v>
      </c>
      <c r="B136" s="41">
        <f t="shared" si="0"/>
        <v>29</v>
      </c>
      <c r="C136" s="79">
        <v>24</v>
      </c>
      <c r="D136" s="80">
        <v>5</v>
      </c>
      <c r="E136" s="10"/>
      <c r="F136" s="10"/>
      <c r="G136" s="10"/>
    </row>
    <row r="137" spans="1:19" ht="15.95" customHeight="1" x14ac:dyDescent="0.2">
      <c r="A137" s="54" t="s">
        <v>15</v>
      </c>
      <c r="B137" s="43">
        <f t="shared" si="0"/>
        <v>0</v>
      </c>
      <c r="C137" s="55"/>
      <c r="D137" s="56"/>
      <c r="E137" s="10"/>
      <c r="F137" s="10"/>
      <c r="G137" s="10"/>
    </row>
    <row r="138" spans="1:19" ht="15.95" customHeight="1" x14ac:dyDescent="0.25">
      <c r="A138" s="11" t="s">
        <v>2</v>
      </c>
      <c r="B138" s="12">
        <f>SUM(B126:B137)</f>
        <v>591</v>
      </c>
      <c r="C138" s="12">
        <f>SUM(C126:C137)</f>
        <v>461</v>
      </c>
      <c r="D138" s="12">
        <f>SUM(D126:D137)</f>
        <v>130</v>
      </c>
      <c r="E138" s="13"/>
      <c r="F138" s="13"/>
      <c r="G138" s="13"/>
    </row>
    <row r="139" spans="1:19" ht="15.95" customHeight="1" x14ac:dyDescent="0.25">
      <c r="A139" s="11" t="s">
        <v>16</v>
      </c>
      <c r="B139" s="24">
        <f>+B138/$B$138</f>
        <v>1</v>
      </c>
      <c r="C139" s="24">
        <f>+C138/$B$138</f>
        <v>0.78003384094754658</v>
      </c>
      <c r="D139" s="24">
        <f>+D138/$B$138</f>
        <v>0.21996615905245348</v>
      </c>
      <c r="E139" s="25"/>
      <c r="F139" s="25"/>
      <c r="G139" s="25"/>
    </row>
    <row r="140" spans="1:19" ht="15.75" customHeight="1" x14ac:dyDescent="0.2">
      <c r="A140" s="2"/>
      <c r="B140" s="14"/>
    </row>
    <row r="141" spans="1:19" ht="31.5" customHeight="1" x14ac:dyDescent="0.2"/>
    <row r="142" spans="1:19" ht="24" customHeight="1" x14ac:dyDescent="0.2">
      <c r="A142" s="132" t="s">
        <v>17</v>
      </c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4"/>
    </row>
    <row r="145" spans="1:13" ht="24" customHeight="1" x14ac:dyDescent="0.2">
      <c r="A145" s="26" t="s">
        <v>1</v>
      </c>
      <c r="B145" s="8" t="s">
        <v>2</v>
      </c>
      <c r="C145" s="8" t="s">
        <v>18</v>
      </c>
      <c r="D145" s="8" t="s">
        <v>19</v>
      </c>
      <c r="E145" s="8" t="s">
        <v>20</v>
      </c>
      <c r="F145" s="8" t="s">
        <v>21</v>
      </c>
      <c r="G145" s="8" t="s">
        <v>22</v>
      </c>
      <c r="H145" s="8" t="s">
        <v>23</v>
      </c>
      <c r="I145" s="8" t="s">
        <v>24</v>
      </c>
      <c r="J145" s="8" t="s">
        <v>25</v>
      </c>
      <c r="K145" s="9"/>
      <c r="L145" s="9"/>
      <c r="M145" s="9"/>
    </row>
    <row r="146" spans="1:13" ht="15.95" customHeight="1" x14ac:dyDescent="0.2">
      <c r="A146" s="53" t="s">
        <v>5</v>
      </c>
      <c r="B146" s="39">
        <f t="shared" ref="B146:B157" si="1">SUM(C146:J146)</f>
        <v>85</v>
      </c>
      <c r="C146" s="77">
        <v>0</v>
      </c>
      <c r="D146" s="81">
        <v>5</v>
      </c>
      <c r="E146" s="81">
        <v>3</v>
      </c>
      <c r="F146" s="81">
        <v>17</v>
      </c>
      <c r="G146" s="81">
        <v>20</v>
      </c>
      <c r="H146" s="81">
        <v>23</v>
      </c>
      <c r="I146" s="81">
        <v>11</v>
      </c>
      <c r="J146" s="78">
        <v>6</v>
      </c>
      <c r="K146" s="10"/>
      <c r="L146" s="10"/>
      <c r="M146" s="10"/>
    </row>
    <row r="147" spans="1:13" ht="15.95" customHeight="1" x14ac:dyDescent="0.2">
      <c r="A147" s="48" t="s">
        <v>6</v>
      </c>
      <c r="B147" s="41">
        <f t="shared" si="1"/>
        <v>63</v>
      </c>
      <c r="C147" s="79">
        <v>0</v>
      </c>
      <c r="D147" s="82">
        <v>1</v>
      </c>
      <c r="E147" s="82">
        <v>4</v>
      </c>
      <c r="F147" s="82">
        <v>6</v>
      </c>
      <c r="G147" s="82">
        <v>19</v>
      </c>
      <c r="H147" s="82">
        <v>20</v>
      </c>
      <c r="I147" s="82">
        <v>13</v>
      </c>
      <c r="J147" s="80">
        <v>0</v>
      </c>
      <c r="K147" s="10"/>
      <c r="L147" s="10"/>
      <c r="M147" s="10"/>
    </row>
    <row r="148" spans="1:13" ht="15.95" customHeight="1" x14ac:dyDescent="0.2">
      <c r="A148" s="48" t="s">
        <v>7</v>
      </c>
      <c r="B148" s="41">
        <f t="shared" si="1"/>
        <v>46</v>
      </c>
      <c r="C148" s="79">
        <v>1</v>
      </c>
      <c r="D148" s="82">
        <v>2</v>
      </c>
      <c r="E148" s="82">
        <v>0</v>
      </c>
      <c r="F148" s="82">
        <v>11</v>
      </c>
      <c r="G148" s="82">
        <v>16</v>
      </c>
      <c r="H148" s="82">
        <v>11</v>
      </c>
      <c r="I148" s="82">
        <v>4</v>
      </c>
      <c r="J148" s="80">
        <v>1</v>
      </c>
      <c r="K148" s="10"/>
      <c r="L148" s="10"/>
      <c r="M148" s="10"/>
    </row>
    <row r="149" spans="1:13" ht="15.95" customHeight="1" x14ac:dyDescent="0.2">
      <c r="A149" s="48" t="s">
        <v>8</v>
      </c>
      <c r="B149" s="41">
        <f t="shared" si="1"/>
        <v>46</v>
      </c>
      <c r="C149" s="79">
        <v>0</v>
      </c>
      <c r="D149" s="82">
        <v>0</v>
      </c>
      <c r="E149" s="82">
        <v>0</v>
      </c>
      <c r="F149" s="82">
        <v>4</v>
      </c>
      <c r="G149" s="82">
        <v>13</v>
      </c>
      <c r="H149" s="82">
        <v>18</v>
      </c>
      <c r="I149" s="82">
        <v>9</v>
      </c>
      <c r="J149" s="80">
        <v>2</v>
      </c>
      <c r="K149" s="10"/>
      <c r="L149" s="10"/>
      <c r="M149" s="10"/>
    </row>
    <row r="150" spans="1:13" ht="15.95" customHeight="1" x14ac:dyDescent="0.2">
      <c r="A150" s="48" t="s">
        <v>9</v>
      </c>
      <c r="B150" s="41">
        <f t="shared" si="1"/>
        <v>51</v>
      </c>
      <c r="C150" s="79">
        <v>0</v>
      </c>
      <c r="D150" s="82">
        <v>0</v>
      </c>
      <c r="E150" s="82">
        <v>5</v>
      </c>
      <c r="F150" s="82">
        <v>6</v>
      </c>
      <c r="G150" s="82">
        <v>11</v>
      </c>
      <c r="H150" s="82">
        <v>18</v>
      </c>
      <c r="I150" s="82">
        <v>6</v>
      </c>
      <c r="J150" s="80">
        <v>5</v>
      </c>
      <c r="K150" s="10"/>
      <c r="L150" s="10"/>
      <c r="M150" s="10"/>
    </row>
    <row r="151" spans="1:13" ht="15.95" customHeight="1" x14ac:dyDescent="0.2">
      <c r="A151" s="48" t="s">
        <v>10</v>
      </c>
      <c r="B151" s="41">
        <f t="shared" si="1"/>
        <v>60</v>
      </c>
      <c r="C151" s="79">
        <v>2</v>
      </c>
      <c r="D151" s="82">
        <v>2</v>
      </c>
      <c r="E151" s="82">
        <v>3</v>
      </c>
      <c r="F151" s="82">
        <v>15</v>
      </c>
      <c r="G151" s="82">
        <v>17</v>
      </c>
      <c r="H151" s="82">
        <v>8</v>
      </c>
      <c r="I151" s="82">
        <v>12</v>
      </c>
      <c r="J151" s="80">
        <v>1</v>
      </c>
      <c r="K151" s="10"/>
      <c r="L151" s="10"/>
      <c r="M151" s="10"/>
    </row>
    <row r="152" spans="1:13" ht="15.95" customHeight="1" x14ac:dyDescent="0.2">
      <c r="A152" s="48" t="s">
        <v>11</v>
      </c>
      <c r="B152" s="41">
        <f t="shared" si="1"/>
        <v>42</v>
      </c>
      <c r="C152" s="79">
        <v>1</v>
      </c>
      <c r="D152" s="82">
        <v>0</v>
      </c>
      <c r="E152" s="82">
        <v>1</v>
      </c>
      <c r="F152" s="82">
        <v>7</v>
      </c>
      <c r="G152" s="82">
        <v>8</v>
      </c>
      <c r="H152" s="82">
        <v>14</v>
      </c>
      <c r="I152" s="82">
        <v>11</v>
      </c>
      <c r="J152" s="80">
        <v>0</v>
      </c>
      <c r="K152" s="10"/>
      <c r="L152" s="10"/>
      <c r="M152" s="10"/>
    </row>
    <row r="153" spans="1:13" ht="15.95" customHeight="1" x14ac:dyDescent="0.2">
      <c r="A153" s="48" t="s">
        <v>12</v>
      </c>
      <c r="B153" s="41">
        <f t="shared" si="1"/>
        <v>48</v>
      </c>
      <c r="C153" s="79">
        <v>1</v>
      </c>
      <c r="D153" s="82">
        <v>4</v>
      </c>
      <c r="E153" s="82">
        <v>3</v>
      </c>
      <c r="F153" s="82">
        <v>9</v>
      </c>
      <c r="G153" s="82">
        <v>10</v>
      </c>
      <c r="H153" s="82">
        <v>11</v>
      </c>
      <c r="I153" s="82">
        <v>8</v>
      </c>
      <c r="J153" s="80">
        <v>2</v>
      </c>
      <c r="K153" s="10"/>
      <c r="L153" s="10"/>
      <c r="M153" s="10"/>
    </row>
    <row r="154" spans="1:13" ht="15.95" customHeight="1" x14ac:dyDescent="0.2">
      <c r="A154" s="48" t="s">
        <v>71</v>
      </c>
      <c r="B154" s="41">
        <f t="shared" si="1"/>
        <v>68</v>
      </c>
      <c r="C154" s="79">
        <v>2</v>
      </c>
      <c r="D154" s="82">
        <v>5</v>
      </c>
      <c r="E154" s="82">
        <v>3</v>
      </c>
      <c r="F154" s="82">
        <v>8</v>
      </c>
      <c r="G154" s="82">
        <v>14</v>
      </c>
      <c r="H154" s="82">
        <v>16</v>
      </c>
      <c r="I154" s="82">
        <v>14</v>
      </c>
      <c r="J154" s="80">
        <v>6</v>
      </c>
      <c r="K154" s="10"/>
      <c r="L154" s="10"/>
      <c r="M154" s="10"/>
    </row>
    <row r="155" spans="1:13" ht="15.95" customHeight="1" x14ac:dyDescent="0.2">
      <c r="A155" s="48" t="s">
        <v>13</v>
      </c>
      <c r="B155" s="41">
        <f t="shared" si="1"/>
        <v>53</v>
      </c>
      <c r="C155" s="79">
        <v>0</v>
      </c>
      <c r="D155" s="82">
        <v>3</v>
      </c>
      <c r="E155" s="82">
        <v>2</v>
      </c>
      <c r="F155" s="82">
        <v>9</v>
      </c>
      <c r="G155" s="82">
        <v>14</v>
      </c>
      <c r="H155" s="82">
        <v>10</v>
      </c>
      <c r="I155" s="82">
        <v>13</v>
      </c>
      <c r="J155" s="80">
        <v>2</v>
      </c>
      <c r="K155" s="10"/>
      <c r="L155" s="10"/>
      <c r="M155" s="10"/>
    </row>
    <row r="156" spans="1:13" ht="15.95" customHeight="1" x14ac:dyDescent="0.2">
      <c r="A156" s="48" t="s">
        <v>14</v>
      </c>
      <c r="B156" s="41">
        <f t="shared" si="1"/>
        <v>29</v>
      </c>
      <c r="C156" s="79">
        <v>0</v>
      </c>
      <c r="D156" s="82">
        <v>1</v>
      </c>
      <c r="E156" s="82">
        <v>1</v>
      </c>
      <c r="F156" s="82">
        <v>4</v>
      </c>
      <c r="G156" s="82">
        <v>8</v>
      </c>
      <c r="H156" s="82">
        <v>9</v>
      </c>
      <c r="I156" s="82">
        <v>2</v>
      </c>
      <c r="J156" s="80">
        <v>4</v>
      </c>
      <c r="K156" s="10"/>
      <c r="L156" s="10"/>
      <c r="M156" s="10"/>
    </row>
    <row r="157" spans="1:13" ht="15.95" customHeight="1" x14ac:dyDescent="0.2">
      <c r="A157" s="54" t="s">
        <v>15</v>
      </c>
      <c r="B157" s="43">
        <f t="shared" si="1"/>
        <v>0</v>
      </c>
      <c r="C157" s="46"/>
      <c r="D157" s="46"/>
      <c r="E157" s="46"/>
      <c r="F157" s="46"/>
      <c r="G157" s="46"/>
      <c r="H157" s="46"/>
      <c r="I157" s="46"/>
      <c r="J157" s="46"/>
      <c r="K157" s="10"/>
      <c r="L157" s="10"/>
      <c r="M157" s="10"/>
    </row>
    <row r="158" spans="1:13" ht="15.95" customHeight="1" x14ac:dyDescent="0.25">
      <c r="A158" s="11" t="s">
        <v>2</v>
      </c>
      <c r="B158" s="12">
        <f t="shared" ref="B158:J158" si="2">SUM(B146:B157)</f>
        <v>591</v>
      </c>
      <c r="C158" s="12">
        <f t="shared" si="2"/>
        <v>7</v>
      </c>
      <c r="D158" s="12">
        <f t="shared" si="2"/>
        <v>23</v>
      </c>
      <c r="E158" s="12">
        <f t="shared" si="2"/>
        <v>25</v>
      </c>
      <c r="F158" s="12">
        <f t="shared" si="2"/>
        <v>96</v>
      </c>
      <c r="G158" s="12">
        <f t="shared" si="2"/>
        <v>150</v>
      </c>
      <c r="H158" s="12">
        <f t="shared" si="2"/>
        <v>158</v>
      </c>
      <c r="I158" s="12">
        <f t="shared" si="2"/>
        <v>103</v>
      </c>
      <c r="J158" s="12">
        <f t="shared" si="2"/>
        <v>29</v>
      </c>
      <c r="K158" s="13"/>
      <c r="L158" s="13"/>
      <c r="M158" s="13"/>
    </row>
    <row r="159" spans="1:13" s="6" customFormat="1" ht="15.95" customHeight="1" x14ac:dyDescent="0.25">
      <c r="A159" s="11" t="s">
        <v>16</v>
      </c>
      <c r="B159" s="24">
        <f t="shared" ref="B159:J159" si="3">+B158/$B$158</f>
        <v>1</v>
      </c>
      <c r="C159" s="24">
        <f t="shared" si="3"/>
        <v>1.1844331641285956E-2</v>
      </c>
      <c r="D159" s="24">
        <f t="shared" si="3"/>
        <v>3.8917089678510999E-2</v>
      </c>
      <c r="E159" s="24">
        <f t="shared" si="3"/>
        <v>4.2301184433164128E-2</v>
      </c>
      <c r="F159" s="24">
        <f t="shared" si="3"/>
        <v>0.16243654822335024</v>
      </c>
      <c r="G159" s="24">
        <f t="shared" si="3"/>
        <v>0.25380710659898476</v>
      </c>
      <c r="H159" s="24">
        <f t="shared" si="3"/>
        <v>0.2673434856175973</v>
      </c>
      <c r="I159" s="24">
        <f t="shared" si="3"/>
        <v>0.17428087986463622</v>
      </c>
      <c r="J159" s="24">
        <f t="shared" si="3"/>
        <v>4.9069373942470386E-2</v>
      </c>
      <c r="K159" s="25"/>
      <c r="L159" s="25"/>
      <c r="M159" s="25"/>
    </row>
    <row r="160" spans="1:13" s="6" customFormat="1" ht="15.95" customHeight="1" x14ac:dyDescent="0.25">
      <c r="A160" s="2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</row>
    <row r="161" spans="1:19" s="6" customFormat="1" ht="15" x14ac:dyDescent="0.25">
      <c r="A161" s="20" t="s">
        <v>162</v>
      </c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</row>
    <row r="162" spans="1:19" x14ac:dyDescent="0.2">
      <c r="A162" s="75" t="s">
        <v>160</v>
      </c>
    </row>
    <row r="163" spans="1:19" ht="25.5" customHeight="1" x14ac:dyDescent="0.2">
      <c r="A163" s="132" t="s">
        <v>26</v>
      </c>
      <c r="B163" s="133"/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4"/>
    </row>
    <row r="165" spans="1:19" ht="18" customHeight="1" x14ac:dyDescent="0.2"/>
    <row r="166" spans="1:19" ht="24" customHeight="1" x14ac:dyDescent="0.2">
      <c r="A166" s="122" t="s">
        <v>27</v>
      </c>
      <c r="B166" s="122" t="s">
        <v>28</v>
      </c>
      <c r="C166" s="122"/>
      <c r="D166" s="122"/>
      <c r="E166" s="122" t="s">
        <v>29</v>
      </c>
      <c r="F166" s="122"/>
      <c r="G166" s="122"/>
      <c r="H166" s="122" t="s">
        <v>30</v>
      </c>
      <c r="I166" s="122"/>
      <c r="J166" s="122"/>
      <c r="K166" s="121"/>
      <c r="L166" s="121"/>
      <c r="M166" s="121"/>
    </row>
    <row r="167" spans="1:19" ht="24" customHeight="1" x14ac:dyDescent="0.2">
      <c r="A167" s="122"/>
      <c r="B167" s="15" t="s">
        <v>3</v>
      </c>
      <c r="C167" s="15" t="s">
        <v>4</v>
      </c>
      <c r="D167" s="15" t="s">
        <v>2</v>
      </c>
      <c r="E167" s="15" t="s">
        <v>3</v>
      </c>
      <c r="F167" s="15" t="s">
        <v>4</v>
      </c>
      <c r="G167" s="15" t="s">
        <v>2</v>
      </c>
      <c r="H167" s="15" t="s">
        <v>3</v>
      </c>
      <c r="I167" s="15" t="s">
        <v>4</v>
      </c>
      <c r="J167" s="15" t="s">
        <v>2</v>
      </c>
      <c r="K167" s="16"/>
      <c r="L167" s="16"/>
      <c r="M167" s="16"/>
      <c r="O167" s="122" t="s">
        <v>31</v>
      </c>
      <c r="P167" s="122"/>
      <c r="Q167" s="122"/>
      <c r="R167" s="122" t="s">
        <v>32</v>
      </c>
      <c r="S167" s="122" t="s">
        <v>16</v>
      </c>
    </row>
    <row r="168" spans="1:19" ht="18" customHeight="1" x14ac:dyDescent="0.2">
      <c r="A168" s="45" t="s">
        <v>18</v>
      </c>
      <c r="B168" s="83">
        <v>2</v>
      </c>
      <c r="C168" s="84">
        <v>3</v>
      </c>
      <c r="D168" s="46">
        <f t="shared" ref="D168:D175" si="4">B168+C168</f>
        <v>5</v>
      </c>
      <c r="E168" s="83">
        <v>1</v>
      </c>
      <c r="F168" s="84">
        <v>0</v>
      </c>
      <c r="G168" s="46">
        <f t="shared" ref="G168:G175" si="5">E168+F168</f>
        <v>1</v>
      </c>
      <c r="H168" s="85">
        <v>1</v>
      </c>
      <c r="I168" s="86">
        <v>0</v>
      </c>
      <c r="J168" s="47">
        <f t="shared" ref="J168:J175" si="6">H168+I168</f>
        <v>1</v>
      </c>
      <c r="K168" s="10"/>
      <c r="L168" s="10"/>
      <c r="M168" s="10"/>
      <c r="O168" s="122"/>
      <c r="P168" s="122"/>
      <c r="Q168" s="122"/>
      <c r="R168" s="122"/>
      <c r="S168" s="122"/>
    </row>
    <row r="169" spans="1:19" ht="18" customHeight="1" x14ac:dyDescent="0.2">
      <c r="A169" s="48" t="s">
        <v>19</v>
      </c>
      <c r="B169" s="83">
        <v>13</v>
      </c>
      <c r="C169" s="84">
        <v>9</v>
      </c>
      <c r="D169" s="46">
        <f t="shared" si="4"/>
        <v>22</v>
      </c>
      <c r="E169" s="83">
        <v>0</v>
      </c>
      <c r="F169" s="84">
        <v>0</v>
      </c>
      <c r="G169" s="46">
        <f t="shared" si="5"/>
        <v>0</v>
      </c>
      <c r="H169" s="85">
        <v>1</v>
      </c>
      <c r="I169" s="86">
        <v>0</v>
      </c>
      <c r="J169" s="47">
        <f t="shared" si="6"/>
        <v>1</v>
      </c>
      <c r="K169" s="10"/>
      <c r="L169" s="10"/>
      <c r="M169" s="10"/>
      <c r="O169" s="123" t="s">
        <v>28</v>
      </c>
      <c r="P169" s="124"/>
      <c r="Q169" s="125"/>
      <c r="R169" s="39">
        <f>+D176</f>
        <v>486</v>
      </c>
      <c r="S169" s="40">
        <f>+R169/$R$172</f>
        <v>0.82233502538071068</v>
      </c>
    </row>
    <row r="170" spans="1:19" ht="18" customHeight="1" x14ac:dyDescent="0.2">
      <c r="A170" s="48" t="s">
        <v>20</v>
      </c>
      <c r="B170" s="83">
        <v>10</v>
      </c>
      <c r="C170" s="84">
        <v>10</v>
      </c>
      <c r="D170" s="46">
        <f t="shared" si="4"/>
        <v>20</v>
      </c>
      <c r="E170" s="83">
        <v>0</v>
      </c>
      <c r="F170" s="84">
        <v>2</v>
      </c>
      <c r="G170" s="46">
        <f t="shared" si="5"/>
        <v>2</v>
      </c>
      <c r="H170" s="85">
        <v>3</v>
      </c>
      <c r="I170" s="86">
        <v>0</v>
      </c>
      <c r="J170" s="47">
        <f t="shared" si="6"/>
        <v>3</v>
      </c>
      <c r="K170" s="10"/>
      <c r="L170" s="10"/>
      <c r="M170" s="10"/>
      <c r="O170" s="126" t="s">
        <v>29</v>
      </c>
      <c r="P170" s="127"/>
      <c r="Q170" s="128"/>
      <c r="R170" s="41">
        <f>+G176</f>
        <v>97</v>
      </c>
      <c r="S170" s="42">
        <f>+R170/$R$172</f>
        <v>0.16412859560067683</v>
      </c>
    </row>
    <row r="171" spans="1:19" ht="18" customHeight="1" x14ac:dyDescent="0.2">
      <c r="A171" s="48" t="s">
        <v>21</v>
      </c>
      <c r="B171" s="83">
        <v>60</v>
      </c>
      <c r="C171" s="84">
        <v>15</v>
      </c>
      <c r="D171" s="46">
        <f t="shared" si="4"/>
        <v>75</v>
      </c>
      <c r="E171" s="83">
        <v>20</v>
      </c>
      <c r="F171" s="84">
        <v>0</v>
      </c>
      <c r="G171" s="46">
        <f t="shared" si="5"/>
        <v>20</v>
      </c>
      <c r="H171" s="85">
        <v>1</v>
      </c>
      <c r="I171" s="86">
        <v>0</v>
      </c>
      <c r="J171" s="47">
        <f t="shared" si="6"/>
        <v>1</v>
      </c>
      <c r="K171" s="10"/>
      <c r="L171" s="10"/>
      <c r="M171" s="10"/>
      <c r="O171" s="129" t="s">
        <v>30</v>
      </c>
      <c r="P171" s="130"/>
      <c r="Q171" s="131"/>
      <c r="R171" s="43">
        <f>+J176</f>
        <v>8</v>
      </c>
      <c r="S171" s="44">
        <f>+R171/$R$172</f>
        <v>1.3536379018612521E-2</v>
      </c>
    </row>
    <row r="172" spans="1:19" ht="18" customHeight="1" x14ac:dyDescent="0.25">
      <c r="A172" s="48" t="s">
        <v>22</v>
      </c>
      <c r="B172" s="83">
        <v>101</v>
      </c>
      <c r="C172" s="84">
        <v>22</v>
      </c>
      <c r="D172" s="46">
        <f t="shared" si="4"/>
        <v>123</v>
      </c>
      <c r="E172" s="83">
        <v>23</v>
      </c>
      <c r="F172" s="84">
        <v>3</v>
      </c>
      <c r="G172" s="46">
        <f t="shared" si="5"/>
        <v>26</v>
      </c>
      <c r="H172" s="85">
        <v>1</v>
      </c>
      <c r="I172" s="86">
        <v>0</v>
      </c>
      <c r="J172" s="47">
        <f t="shared" si="6"/>
        <v>1</v>
      </c>
      <c r="K172" s="10"/>
      <c r="L172" s="10"/>
      <c r="M172" s="10"/>
      <c r="O172" s="101" t="s">
        <v>2</v>
      </c>
      <c r="P172" s="102"/>
      <c r="Q172" s="103"/>
      <c r="R172" s="12">
        <f>SUM(R169:R171)</f>
        <v>591</v>
      </c>
      <c r="S172" s="24">
        <v>1</v>
      </c>
    </row>
    <row r="173" spans="1:19" ht="18" customHeight="1" x14ac:dyDescent="0.2">
      <c r="A173" s="48" t="s">
        <v>23</v>
      </c>
      <c r="B173" s="83">
        <v>105</v>
      </c>
      <c r="C173" s="84">
        <v>24</v>
      </c>
      <c r="D173" s="46">
        <f t="shared" si="4"/>
        <v>129</v>
      </c>
      <c r="E173" s="83">
        <v>21</v>
      </c>
      <c r="F173" s="84">
        <v>7</v>
      </c>
      <c r="G173" s="46">
        <f t="shared" si="5"/>
        <v>28</v>
      </c>
      <c r="H173" s="85">
        <v>1</v>
      </c>
      <c r="I173" s="86">
        <v>0</v>
      </c>
      <c r="J173" s="47">
        <f t="shared" si="6"/>
        <v>1</v>
      </c>
      <c r="K173" s="10"/>
      <c r="L173" s="10"/>
      <c r="M173" s="10"/>
    </row>
    <row r="174" spans="1:19" ht="18" customHeight="1" x14ac:dyDescent="0.25">
      <c r="A174" s="48" t="s">
        <v>24</v>
      </c>
      <c r="B174" s="83">
        <v>65</v>
      </c>
      <c r="C174" s="84">
        <v>19</v>
      </c>
      <c r="D174" s="46">
        <f t="shared" si="4"/>
        <v>84</v>
      </c>
      <c r="E174" s="83">
        <v>15</v>
      </c>
      <c r="F174" s="84">
        <v>4</v>
      </c>
      <c r="G174" s="46">
        <f t="shared" si="5"/>
        <v>19</v>
      </c>
      <c r="H174" s="85">
        <v>0</v>
      </c>
      <c r="I174" s="86">
        <v>0</v>
      </c>
      <c r="J174" s="47">
        <f t="shared" si="6"/>
        <v>0</v>
      </c>
      <c r="K174" s="10"/>
      <c r="L174" s="10"/>
      <c r="M174" s="10"/>
      <c r="R174" s="18"/>
      <c r="S174" s="27"/>
    </row>
    <row r="175" spans="1:19" ht="18" customHeight="1" x14ac:dyDescent="0.25">
      <c r="A175" s="49" t="s">
        <v>25</v>
      </c>
      <c r="B175" s="83">
        <v>16</v>
      </c>
      <c r="C175" s="84">
        <v>12</v>
      </c>
      <c r="D175" s="46">
        <f t="shared" si="4"/>
        <v>28</v>
      </c>
      <c r="E175" s="83">
        <v>1</v>
      </c>
      <c r="F175" s="84">
        <v>0</v>
      </c>
      <c r="G175" s="46">
        <f t="shared" si="5"/>
        <v>1</v>
      </c>
      <c r="H175" s="85">
        <v>0</v>
      </c>
      <c r="I175" s="86">
        <v>0</v>
      </c>
      <c r="J175" s="47">
        <f t="shared" si="6"/>
        <v>0</v>
      </c>
      <c r="K175" s="10"/>
      <c r="L175" s="10"/>
      <c r="M175" s="10"/>
      <c r="O175" s="17"/>
      <c r="P175" s="17"/>
      <c r="Q175" s="17"/>
      <c r="R175" s="18"/>
      <c r="S175" s="27"/>
    </row>
    <row r="176" spans="1:19" ht="18" customHeight="1" x14ac:dyDescent="0.25">
      <c r="A176" s="11" t="s">
        <v>2</v>
      </c>
      <c r="B176" s="12">
        <f>SUM(B168:B175)</f>
        <v>372</v>
      </c>
      <c r="C176" s="12">
        <f>SUM(C168:C175)</f>
        <v>114</v>
      </c>
      <c r="D176" s="12">
        <f>SUM(D168:D175)</f>
        <v>486</v>
      </c>
      <c r="E176" s="12">
        <f>+SUM(E168:E175)</f>
        <v>81</v>
      </c>
      <c r="F176" s="12">
        <f>+SUM(F168:F175)</f>
        <v>16</v>
      </c>
      <c r="G176" s="12">
        <f>+SUM(G168:G175)</f>
        <v>97</v>
      </c>
      <c r="H176" s="12">
        <f>SUM(H168:H175)</f>
        <v>8</v>
      </c>
      <c r="I176" s="12">
        <f>SUM(I168:I175)</f>
        <v>0</v>
      </c>
      <c r="J176" s="12">
        <f>SUM(J168:J175)</f>
        <v>8</v>
      </c>
      <c r="K176" s="13"/>
      <c r="L176" s="13"/>
      <c r="M176" s="13"/>
      <c r="O176" s="17"/>
      <c r="P176" s="17"/>
      <c r="Q176" s="17"/>
      <c r="R176" s="18"/>
      <c r="S176" s="27"/>
    </row>
    <row r="177" spans="1:19" ht="60" customHeight="1" x14ac:dyDescent="0.2"/>
    <row r="178" spans="1:19" ht="25.5" customHeight="1" x14ac:dyDescent="0.2">
      <c r="A178" s="110" t="s">
        <v>33</v>
      </c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2"/>
    </row>
    <row r="179" spans="1:19" ht="15" customHeight="1" x14ac:dyDescent="0.2"/>
    <row r="180" spans="1:19" ht="15" customHeight="1" x14ac:dyDescent="0.2"/>
    <row r="181" spans="1:19" ht="21.75" customHeight="1" x14ac:dyDescent="0.2">
      <c r="A181" s="113" t="s">
        <v>34</v>
      </c>
      <c r="B181" s="114"/>
      <c r="C181" s="114"/>
      <c r="D181" s="115"/>
      <c r="E181" s="113" t="s">
        <v>28</v>
      </c>
      <c r="F181" s="113" t="s">
        <v>29</v>
      </c>
      <c r="G181" s="119" t="s">
        <v>30</v>
      </c>
      <c r="H181" s="119" t="s">
        <v>2</v>
      </c>
      <c r="I181" s="121"/>
      <c r="J181" s="121"/>
      <c r="K181" s="19"/>
      <c r="L181" s="19"/>
    </row>
    <row r="182" spans="1:19" ht="21.75" customHeight="1" x14ac:dyDescent="0.2">
      <c r="A182" s="116"/>
      <c r="B182" s="117"/>
      <c r="C182" s="117"/>
      <c r="D182" s="118"/>
      <c r="E182" s="116"/>
      <c r="F182" s="116"/>
      <c r="G182" s="120"/>
      <c r="H182" s="120"/>
      <c r="I182" s="121"/>
      <c r="J182" s="121"/>
      <c r="K182" s="16"/>
      <c r="L182" s="16"/>
    </row>
    <row r="183" spans="1:19" ht="18" customHeight="1" x14ac:dyDescent="0.2">
      <c r="A183" s="50" t="s">
        <v>35</v>
      </c>
      <c r="B183" s="104" t="s">
        <v>36</v>
      </c>
      <c r="C183" s="105"/>
      <c r="D183" s="106"/>
      <c r="E183" s="87">
        <v>90</v>
      </c>
      <c r="F183" s="87">
        <v>10</v>
      </c>
      <c r="G183" s="88">
        <v>4</v>
      </c>
      <c r="H183" s="47">
        <f t="shared" ref="H183:H193" si="7">E183+F183+G183</f>
        <v>104</v>
      </c>
      <c r="I183" s="10"/>
      <c r="J183" s="10"/>
      <c r="K183" s="10"/>
      <c r="L183" s="10"/>
    </row>
    <row r="184" spans="1:19" ht="18" customHeight="1" x14ac:dyDescent="0.2">
      <c r="A184" s="51" t="s">
        <v>37</v>
      </c>
      <c r="B184" s="107" t="s">
        <v>38</v>
      </c>
      <c r="C184" s="108"/>
      <c r="D184" s="109"/>
      <c r="E184" s="87">
        <v>18</v>
      </c>
      <c r="F184" s="87">
        <v>3</v>
      </c>
      <c r="G184" s="88">
        <v>0</v>
      </c>
      <c r="H184" s="47">
        <f t="shared" si="7"/>
        <v>21</v>
      </c>
      <c r="I184" s="10"/>
      <c r="J184" s="10"/>
      <c r="K184" s="10"/>
      <c r="L184" s="10"/>
    </row>
    <row r="185" spans="1:19" ht="18" customHeight="1" x14ac:dyDescent="0.2">
      <c r="A185" s="51" t="s">
        <v>39</v>
      </c>
      <c r="B185" s="107" t="s">
        <v>40</v>
      </c>
      <c r="C185" s="108"/>
      <c r="D185" s="109"/>
      <c r="E185" s="87">
        <v>284</v>
      </c>
      <c r="F185" s="87">
        <v>64</v>
      </c>
      <c r="G185" s="88">
        <v>0</v>
      </c>
      <c r="H185" s="47">
        <f t="shared" si="7"/>
        <v>348</v>
      </c>
      <c r="I185" s="10"/>
      <c r="J185" s="10"/>
      <c r="K185" s="10"/>
      <c r="L185" s="10"/>
    </row>
    <row r="186" spans="1:19" ht="18" customHeight="1" x14ac:dyDescent="0.2">
      <c r="A186" s="51" t="s">
        <v>41</v>
      </c>
      <c r="B186" s="107" t="s">
        <v>42</v>
      </c>
      <c r="C186" s="108"/>
      <c r="D186" s="109"/>
      <c r="E186" s="87">
        <v>0</v>
      </c>
      <c r="F186" s="87">
        <v>0</v>
      </c>
      <c r="G186" s="88">
        <v>2</v>
      </c>
      <c r="H186" s="47">
        <f t="shared" si="7"/>
        <v>2</v>
      </c>
      <c r="I186" s="10"/>
      <c r="J186" s="10"/>
      <c r="K186" s="10"/>
      <c r="L186" s="10"/>
    </row>
    <row r="187" spans="1:19" ht="18" customHeight="1" x14ac:dyDescent="0.2">
      <c r="A187" s="51" t="s">
        <v>43</v>
      </c>
      <c r="B187" s="107" t="s">
        <v>44</v>
      </c>
      <c r="C187" s="108"/>
      <c r="D187" s="109"/>
      <c r="E187" s="87">
        <v>4</v>
      </c>
      <c r="F187" s="87">
        <v>0</v>
      </c>
      <c r="G187" s="88">
        <v>0</v>
      </c>
      <c r="H187" s="47">
        <f t="shared" si="7"/>
        <v>4</v>
      </c>
      <c r="I187" s="10"/>
      <c r="J187" s="10"/>
      <c r="K187" s="10"/>
      <c r="L187" s="10"/>
    </row>
    <row r="188" spans="1:19" ht="18" customHeight="1" x14ac:dyDescent="0.2">
      <c r="A188" s="51" t="s">
        <v>45</v>
      </c>
      <c r="B188" s="107" t="s">
        <v>46</v>
      </c>
      <c r="C188" s="108"/>
      <c r="D188" s="109"/>
      <c r="E188" s="87">
        <v>43</v>
      </c>
      <c r="F188" s="87">
        <v>18</v>
      </c>
      <c r="G188" s="88">
        <v>2</v>
      </c>
      <c r="H188" s="47">
        <f t="shared" si="7"/>
        <v>63</v>
      </c>
      <c r="I188" s="10"/>
      <c r="J188" s="10"/>
      <c r="K188" s="10"/>
      <c r="L188" s="10"/>
    </row>
    <row r="189" spans="1:19" ht="18" customHeight="1" x14ac:dyDescent="0.2">
      <c r="A189" s="51" t="s">
        <v>47</v>
      </c>
      <c r="B189" s="107" t="s">
        <v>48</v>
      </c>
      <c r="C189" s="108"/>
      <c r="D189" s="109"/>
      <c r="E189" s="87">
        <v>3</v>
      </c>
      <c r="F189" s="87">
        <v>1</v>
      </c>
      <c r="G189" s="88">
        <v>0</v>
      </c>
      <c r="H189" s="47">
        <f t="shared" si="7"/>
        <v>4</v>
      </c>
      <c r="I189" s="10"/>
      <c r="J189" s="10"/>
      <c r="K189" s="10"/>
      <c r="L189" s="10"/>
    </row>
    <row r="190" spans="1:19" ht="18" customHeight="1" x14ac:dyDescent="0.2">
      <c r="A190" s="51" t="s">
        <v>49</v>
      </c>
      <c r="B190" s="107" t="s">
        <v>50</v>
      </c>
      <c r="C190" s="108"/>
      <c r="D190" s="109"/>
      <c r="E190" s="87">
        <v>1</v>
      </c>
      <c r="F190" s="87">
        <v>0</v>
      </c>
      <c r="G190" s="88">
        <v>0</v>
      </c>
      <c r="H190" s="47">
        <f t="shared" si="7"/>
        <v>1</v>
      </c>
      <c r="I190" s="10"/>
      <c r="J190" s="10"/>
      <c r="K190" s="10"/>
      <c r="L190" s="10"/>
    </row>
    <row r="191" spans="1:19" ht="18" customHeight="1" x14ac:dyDescent="0.2">
      <c r="A191" s="51" t="s">
        <v>51</v>
      </c>
      <c r="B191" s="107" t="s">
        <v>52</v>
      </c>
      <c r="C191" s="108"/>
      <c r="D191" s="109"/>
      <c r="E191" s="87">
        <v>27</v>
      </c>
      <c r="F191" s="87">
        <v>1</v>
      </c>
      <c r="G191" s="88">
        <v>0</v>
      </c>
      <c r="H191" s="47">
        <f t="shared" si="7"/>
        <v>28</v>
      </c>
      <c r="I191" s="10"/>
      <c r="J191" s="10"/>
      <c r="K191" s="10"/>
      <c r="L191" s="10"/>
    </row>
    <row r="192" spans="1:19" ht="18" customHeight="1" x14ac:dyDescent="0.2">
      <c r="A192" s="51" t="s">
        <v>53</v>
      </c>
      <c r="B192" s="107" t="s">
        <v>54</v>
      </c>
      <c r="C192" s="108"/>
      <c r="D192" s="109"/>
      <c r="E192" s="87">
        <v>1</v>
      </c>
      <c r="F192" s="87">
        <v>0</v>
      </c>
      <c r="G192" s="88">
        <v>0</v>
      </c>
      <c r="H192" s="47">
        <f t="shared" si="7"/>
        <v>1</v>
      </c>
      <c r="I192" s="10"/>
      <c r="J192" s="10"/>
      <c r="K192" s="10"/>
      <c r="L192" s="10"/>
    </row>
    <row r="193" spans="1:19" ht="18" customHeight="1" x14ac:dyDescent="0.2">
      <c r="A193" s="52" t="s">
        <v>55</v>
      </c>
      <c r="B193" s="107" t="s">
        <v>56</v>
      </c>
      <c r="C193" s="108"/>
      <c r="D193" s="109"/>
      <c r="E193" s="87">
        <v>15</v>
      </c>
      <c r="F193" s="87">
        <v>0</v>
      </c>
      <c r="G193" s="88">
        <v>0</v>
      </c>
      <c r="H193" s="47">
        <f t="shared" si="7"/>
        <v>15</v>
      </c>
      <c r="I193" s="10"/>
      <c r="J193" s="10"/>
      <c r="K193" s="10"/>
      <c r="L193" s="10"/>
    </row>
    <row r="194" spans="1:19" ht="18" customHeight="1" x14ac:dyDescent="0.25">
      <c r="A194" s="101" t="s">
        <v>2</v>
      </c>
      <c r="B194" s="102"/>
      <c r="C194" s="102"/>
      <c r="D194" s="103"/>
      <c r="E194" s="57">
        <f>+SUM(E183:E193)</f>
        <v>486</v>
      </c>
      <c r="F194" s="57">
        <f>+SUM(F183:F193)</f>
        <v>97</v>
      </c>
      <c r="G194" s="57">
        <f>+SUM(G183:G193)</f>
        <v>8</v>
      </c>
      <c r="H194" s="12">
        <f>+SUM(H183:H193)</f>
        <v>591</v>
      </c>
      <c r="I194" s="13"/>
      <c r="J194" s="13"/>
      <c r="K194" s="13"/>
      <c r="L194" s="13"/>
    </row>
    <row r="195" spans="1:19" ht="15.75" customHeight="1" x14ac:dyDescent="0.2"/>
    <row r="196" spans="1:19" x14ac:dyDescent="0.2">
      <c r="A196" s="76" t="s">
        <v>162</v>
      </c>
    </row>
    <row r="197" spans="1:19" x14ac:dyDescent="0.2">
      <c r="A197" s="75" t="s">
        <v>160</v>
      </c>
      <c r="R197" s="21"/>
      <c r="S197" s="28"/>
    </row>
  </sheetData>
  <mergeCells count="38">
    <mergeCell ref="A163:S163"/>
    <mergeCell ref="A117:S117"/>
    <mergeCell ref="A118:S118"/>
    <mergeCell ref="A119:S119"/>
    <mergeCell ref="A122:S122"/>
    <mergeCell ref="A142:S142"/>
    <mergeCell ref="O172:Q172"/>
    <mergeCell ref="A166:A167"/>
    <mergeCell ref="B166:D166"/>
    <mergeCell ref="E166:G166"/>
    <mergeCell ref="H166:J166"/>
    <mergeCell ref="K166:M166"/>
    <mergeCell ref="O167:Q168"/>
    <mergeCell ref="R167:R168"/>
    <mergeCell ref="S167:S168"/>
    <mergeCell ref="O169:Q169"/>
    <mergeCell ref="O170:Q170"/>
    <mergeCell ref="O171:Q171"/>
    <mergeCell ref="A178:S178"/>
    <mergeCell ref="A181:D182"/>
    <mergeCell ref="E181:E182"/>
    <mergeCell ref="F181:F182"/>
    <mergeCell ref="G181:G182"/>
    <mergeCell ref="H181:H182"/>
    <mergeCell ref="I181:I182"/>
    <mergeCell ref="J181:J182"/>
    <mergeCell ref="A194:D194"/>
    <mergeCell ref="B183:D183"/>
    <mergeCell ref="B184:D184"/>
    <mergeCell ref="B185:D185"/>
    <mergeCell ref="B186:D186"/>
    <mergeCell ref="B187:D187"/>
    <mergeCell ref="B188:D188"/>
    <mergeCell ref="B189:D189"/>
    <mergeCell ref="B190:D190"/>
    <mergeCell ref="B191:D191"/>
    <mergeCell ref="B192:D192"/>
    <mergeCell ref="B193:D19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2" max="18" man="1"/>
    <brk id="19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2015-08-14T00:37:21Z</cp:lastPrinted>
  <dcterms:created xsi:type="dcterms:W3CDTF">2014-04-07T20:18:04Z</dcterms:created>
  <dcterms:modified xsi:type="dcterms:W3CDTF">2015-12-11T14:22:36Z</dcterms:modified>
</cp:coreProperties>
</file>