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ENARO\Estadísticas para web\2018\FEBRERO\RITA - Derivaciones de las SBP\"/>
    </mc:Choice>
  </mc:AlternateContent>
  <bookViews>
    <workbookView xWindow="0" yWindow="0" windowWidth="28800" windowHeight="11835" activeTab="2"/>
  </bookViews>
  <sheets>
    <sheet name="S.B.P. Y J.P.S." sheetId="3" r:id="rId1"/>
    <sheet name="RITA" sheetId="4" r:id="rId2"/>
    <sheet name="ESTADISTICAS" sheetId="12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ESTADISTICAS!$A$181:$L$194</definedName>
    <definedName name="_xlnm._FilterDatabase" localSheetId="1" hidden="1">RITA!$A$4:$P$35</definedName>
    <definedName name="_xlnm._FilterDatabase" localSheetId="0" hidden="1">'S.B.P. Y J.P.S.'!$A$6:$P$44</definedName>
    <definedName name="_xlnm.Print_Area" localSheetId="2">ESTADISTICAS!$A$116:$S$221</definedName>
    <definedName name="_xlnm.Print_Area" localSheetId="1">RITA!$A$1:$P$35</definedName>
    <definedName name="_xlnm.Print_Area" localSheetId="0">'S.B.P. Y J.P.S.'!$A$1:$P$47</definedName>
    <definedName name="DIST" localSheetId="2">[1]Casos!#REF!</definedName>
    <definedName name="DIST">[2]Casos!#REF!</definedName>
    <definedName name="DPTO" localSheetId="2">[1]Casos!#REF!</definedName>
    <definedName name="DPTO">[2]Casos!#REF!</definedName>
    <definedName name="J" localSheetId="2">[3]Casos!#REF!</definedName>
    <definedName name="J">[4]Casos!#REF!</definedName>
    <definedName name="JULIO">[2]Casos!#REF!</definedName>
    <definedName name="PROV" localSheetId="2">[1]Casos!#REF!</definedName>
    <definedName name="PROV">[2]Casos!#REF!</definedName>
    <definedName name="_xlnm.Print_Titles" localSheetId="2">ESTADISTICAS!$116:$121</definedName>
    <definedName name="ZONA" localSheetId="2">[1]Casos!#REF!</definedName>
    <definedName name="ZONA">[2]Casos!#REF!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4" i="12" l="1"/>
  <c r="C214" i="12"/>
  <c r="B214" i="12"/>
  <c r="D213" i="12"/>
  <c r="D212" i="12"/>
  <c r="D211" i="12"/>
  <c r="D210" i="12"/>
  <c r="D209" i="12"/>
  <c r="D208" i="12"/>
  <c r="D207" i="12"/>
  <c r="D206" i="12"/>
  <c r="D205" i="12"/>
  <c r="D204" i="12"/>
  <c r="D203" i="12"/>
  <c r="D202" i="12"/>
  <c r="I194" i="12"/>
  <c r="F194" i="12"/>
  <c r="I193" i="12"/>
  <c r="I192" i="12"/>
  <c r="I191" i="12"/>
  <c r="I190" i="12"/>
  <c r="I189" i="12"/>
  <c r="I188" i="12"/>
  <c r="I187" i="12"/>
  <c r="I186" i="12"/>
  <c r="I185" i="12"/>
  <c r="I184" i="12"/>
  <c r="I183" i="12"/>
  <c r="G176" i="12"/>
  <c r="R169" i="12" s="1"/>
  <c r="F176" i="12"/>
  <c r="E176" i="12"/>
  <c r="G175" i="12"/>
  <c r="G174" i="12"/>
  <c r="G173" i="12"/>
  <c r="G172" i="12"/>
  <c r="R171" i="12"/>
  <c r="G171" i="12"/>
  <c r="R170" i="12"/>
  <c r="G170" i="12"/>
  <c r="G169" i="12"/>
  <c r="R168" i="12"/>
  <c r="G159" i="12"/>
  <c r="J158" i="12"/>
  <c r="I158" i="12"/>
  <c r="H158" i="12"/>
  <c r="G158" i="12"/>
  <c r="F158" i="12"/>
  <c r="E158" i="12"/>
  <c r="D158" i="12"/>
  <c r="C158" i="12"/>
  <c r="B158" i="12"/>
  <c r="I159" i="12" s="1"/>
  <c r="B146" i="12"/>
  <c r="D139" i="12"/>
  <c r="D138" i="12"/>
  <c r="C138" i="12"/>
  <c r="B138" i="12"/>
  <c r="C139" i="12" s="1"/>
  <c r="B127" i="12"/>
  <c r="B126" i="12"/>
  <c r="S169" i="12" l="1"/>
  <c r="R172" i="12"/>
  <c r="B159" i="12"/>
  <c r="J159" i="12"/>
  <c r="C159" i="12"/>
  <c r="D159" i="12"/>
  <c r="B139" i="12"/>
  <c r="E159" i="12"/>
  <c r="F159" i="12"/>
  <c r="H159" i="12"/>
  <c r="P15" i="4"/>
  <c r="P16" i="4"/>
  <c r="P17" i="4"/>
  <c r="P18" i="4"/>
  <c r="P19" i="4"/>
  <c r="P20" i="4"/>
  <c r="P21" i="4"/>
  <c r="P22" i="4"/>
  <c r="N44" i="3"/>
  <c r="O44" i="3"/>
  <c r="D44" i="3"/>
  <c r="O31" i="4"/>
  <c r="N31" i="4"/>
  <c r="M31" i="4"/>
  <c r="L31" i="4"/>
  <c r="K31" i="4"/>
  <c r="J31" i="4"/>
  <c r="I31" i="4"/>
  <c r="H31" i="4"/>
  <c r="G31" i="4"/>
  <c r="F31" i="4"/>
  <c r="E31" i="4"/>
  <c r="D31" i="4"/>
  <c r="P30" i="4"/>
  <c r="P29" i="4"/>
  <c r="P28" i="4"/>
  <c r="P27" i="4"/>
  <c r="P26" i="4"/>
  <c r="P25" i="4"/>
  <c r="P24" i="4"/>
  <c r="P23" i="4"/>
  <c r="P14" i="4"/>
  <c r="P13" i="4"/>
  <c r="P12" i="4"/>
  <c r="P11" i="4"/>
  <c r="P10" i="4"/>
  <c r="P9" i="4"/>
  <c r="P8" i="4"/>
  <c r="P7" i="4"/>
  <c r="P6" i="4"/>
  <c r="M44" i="3"/>
  <c r="L44" i="3"/>
  <c r="K44" i="3"/>
  <c r="J44" i="3"/>
  <c r="I44" i="3"/>
  <c r="H44" i="3"/>
  <c r="G44" i="3"/>
  <c r="F44" i="3"/>
  <c r="E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4" i="3"/>
  <c r="P13" i="3"/>
  <c r="P17" i="3"/>
  <c r="P16" i="3"/>
  <c r="P15" i="3"/>
  <c r="P12" i="3"/>
  <c r="P11" i="3"/>
  <c r="P10" i="3"/>
  <c r="P9" i="3"/>
  <c r="P8" i="3"/>
  <c r="P7" i="3"/>
  <c r="S171" i="12" l="1"/>
  <c r="S168" i="12"/>
  <c r="S170" i="12"/>
  <c r="P44" i="3"/>
  <c r="P31" i="4"/>
</calcChain>
</file>

<file path=xl/sharedStrings.xml><?xml version="1.0" encoding="utf-8"?>
<sst xmlns="http://schemas.openxmlformats.org/spreadsheetml/2006/main" count="984" uniqueCount="173">
  <si>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</si>
  <si>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</si>
  <si>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</si>
  <si>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</si>
  <si>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</si>
  <si>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</si>
  <si>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</si>
  <si>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</si>
  <si>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</si>
  <si>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</si>
  <si>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</si>
  <si>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</si>
  <si>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Violencia Psicológica</t>
  </si>
  <si>
    <t>Violencia Física</t>
  </si>
  <si>
    <t>Violencia Sexual</t>
  </si>
  <si>
    <t>REGISTRO DE CASOS DERIVADOS POR LOS CENTROS DE REFERENCIA DE LUCHA CONTRA LA VIOLENCIA</t>
  </si>
  <si>
    <t>FAMILIAR Y SEXUAL DE LAS SOCIEDADES DE BENEFICENCIA PÚBLICA Y JUNTAS DE PARTICIPACIÓN SOCIAL</t>
  </si>
  <si>
    <t>Nº</t>
  </si>
  <si>
    <t>Departamento</t>
  </si>
  <si>
    <t>Sociedad de Beneficencia Pública y/o Junta de Participación Social</t>
  </si>
  <si>
    <t>ANCASH</t>
  </si>
  <si>
    <t>CARAZ</t>
  </si>
  <si>
    <t>CARHUAZ</t>
  </si>
  <si>
    <t>CASMA</t>
  </si>
  <si>
    <t>HUARAZ</t>
  </si>
  <si>
    <t>RECUAY</t>
  </si>
  <si>
    <t>YUNGAY</t>
  </si>
  <si>
    <t>AREQUIPA</t>
  </si>
  <si>
    <t>CARAVELI</t>
  </si>
  <si>
    <t>MOLLENDO</t>
  </si>
  <si>
    <t>APURIMAC</t>
  </si>
  <si>
    <t>ABANCAY</t>
  </si>
  <si>
    <t>ANDAHUAYLAS</t>
  </si>
  <si>
    <t>AYACUCHO</t>
  </si>
  <si>
    <t>HUANTA</t>
  </si>
  <si>
    <t>CAJAMARCA</t>
  </si>
  <si>
    <t>JAEN</t>
  </si>
  <si>
    <t>CALLAO</t>
  </si>
  <si>
    <t>HUANCAVELICA</t>
  </si>
  <si>
    <t>HUANUCO</t>
  </si>
  <si>
    <t>ICA</t>
  </si>
  <si>
    <t>CHINCHA</t>
  </si>
  <si>
    <t>PALPA</t>
  </si>
  <si>
    <t>PISCO</t>
  </si>
  <si>
    <t>JUNIN</t>
  </si>
  <si>
    <t>CONCEPCION</t>
  </si>
  <si>
    <t>HUANCAYO</t>
  </si>
  <si>
    <t>LA LIBERTAD</t>
  </si>
  <si>
    <t>HUAMACHUCO</t>
  </si>
  <si>
    <t>MOCHE</t>
  </si>
  <si>
    <t>SAN PEDRO DE LLOC</t>
  </si>
  <si>
    <t>TRUJILLO</t>
  </si>
  <si>
    <t>LAMBAYEQUE</t>
  </si>
  <si>
    <t>CHICLAYO</t>
  </si>
  <si>
    <t>LIMA</t>
  </si>
  <si>
    <t>BARRANCA</t>
  </si>
  <si>
    <t>HUACHO</t>
  </si>
  <si>
    <t>LORETO</t>
  </si>
  <si>
    <t>IQUITOS</t>
  </si>
  <si>
    <t>MADRE DE DIOS</t>
  </si>
  <si>
    <t>PUERTO MALDONADO</t>
  </si>
  <si>
    <t>PIURA</t>
  </si>
  <si>
    <t>SULLANA</t>
  </si>
  <si>
    <t>PUNO</t>
  </si>
  <si>
    <t>SAN ROMAN</t>
  </si>
  <si>
    <t>SAN MARTIN</t>
  </si>
  <si>
    <t>MOYOBAMBA</t>
  </si>
  <si>
    <t>TUMBES</t>
  </si>
  <si>
    <t>PERSONAS DERIVADAS POR LAS SOCIEDADES DE BENEFICENCIA PÚBLICA</t>
  </si>
  <si>
    <t>cod_ubigeo</t>
  </si>
  <si>
    <t>Personas Derivadas por las SBP</t>
  </si>
  <si>
    <t>010000</t>
  </si>
  <si>
    <t>AMAZONAS</t>
  </si>
  <si>
    <t>020000</t>
  </si>
  <si>
    <t>030000</t>
  </si>
  <si>
    <t>040000</t>
  </si>
  <si>
    <t>050000</t>
  </si>
  <si>
    <t>060000</t>
  </si>
  <si>
    <t>070000</t>
  </si>
  <si>
    <t>080000</t>
  </si>
  <si>
    <t>CUSCO</t>
  </si>
  <si>
    <t>090000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</si>
  <si>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</si>
  <si>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</si>
  <si>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</si>
  <si>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</si>
  <si>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</si>
  <si>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</si>
  <si>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</si>
  <si>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</si>
  <si>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</si>
  <si>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MOQUEGUA</t>
  </si>
  <si>
    <t>190000</t>
  </si>
  <si>
    <t>PASCO</t>
  </si>
  <si>
    <t>200000</t>
  </si>
  <si>
    <t>210000</t>
  </si>
  <si>
    <t>220000</t>
  </si>
  <si>
    <t>230000</t>
  </si>
  <si>
    <t>TACNA</t>
  </si>
  <si>
    <t>240000</t>
  </si>
  <si>
    <t>250000</t>
  </si>
  <si>
    <t>UCAYALI</t>
  </si>
  <si>
    <t>TOTAL</t>
  </si>
  <si>
    <t>Elaboración: Unidad de Generación de Información y Gestión del Conocimiento - Programa Nacional Contra la Violencia Familiar y Sexual</t>
  </si>
  <si>
    <t>Set</t>
  </si>
  <si>
    <t>Fuente: Sistema de Registro de Casos Derivados por los Centros de Referencia de Lucha contra la Violencia Familiar y Sexual de las Sociedades de Beneficencia Pública y Juntas de Participación Social</t>
  </si>
  <si>
    <t>Ene 1/</t>
  </si>
  <si>
    <t>1/ Preliminar</t>
  </si>
  <si>
    <t>Feb 1/</t>
  </si>
  <si>
    <t>Violencia Económica o Patrimonial</t>
  </si>
  <si>
    <t>Período: 2018</t>
  </si>
  <si>
    <t>Período: Febrero 2018 (Preliminar)</t>
  </si>
  <si>
    <t>Sep</t>
  </si>
  <si>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</si>
  <si>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</si>
  <si>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</si>
  <si>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</si>
  <si>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</si>
  <si>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</si>
  <si>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</si>
  <si>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</si>
  <si>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</si>
  <si>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</si>
  <si>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</si>
  <si>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</si>
  <si>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</si>
  <si>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>Periodo: Febrero 2018 (Preliminar)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</si>
  <si>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</si>
  <si>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</si>
  <si>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</si>
  <si>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Mujer</t>
  </si>
  <si>
    <t>Hombre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</si>
  <si>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</si>
  <si>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</si>
  <si>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</si>
  <si>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</si>
  <si>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</si>
  <si>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</si>
  <si>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</si>
  <si>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</si>
  <si>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</si>
  <si>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</si>
  <si>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</si>
  <si>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Número de Casos Derivados por  Hechos de Violencia Contra las Mujeres, los Integrantes del grupo Familiar y Personas afectadas por violencia Sexual; según Tipo de Violencia, Sexo y Edad de la Víctima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</si>
  <si>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</si>
  <si>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</si>
  <si>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</si>
  <si>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</si>
  <si>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</si>
  <si>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</si>
  <si>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</si>
  <si>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</si>
  <si>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</si>
  <si>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</si>
  <si>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</si>
  <si>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</si>
  <si>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</si>
  <si>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</si>
  <si>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</si>
  <si>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</si>
  <si>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</si>
  <si>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</si>
  <si>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</si>
  <si>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</si>
  <si>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</si>
  <si>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</si>
  <si>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</si>
  <si>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</si>
  <si>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</si>
  <si>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</si>
  <si>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</si>
  <si>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porcentual de los casos derivados del año 2017 en relación al año 2016</t>
  </si>
  <si>
    <t>Variación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</si>
</sst>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indexed="9"/>
      <name val="Calibri"/>
      <family val="2"/>
      <scheme val="minor"/>
    </font>
    <font>
      <b/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7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2060"/>
      <name val="Arial"/>
      <family val="2"/>
    </font>
    <font>
      <b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4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26" fillId="0" borderId="0" applyFont="0" applyFill="0" applyBorder="0" applyAlignment="0" applyProtection="0"/>
    <xf numFmtId="0" fontId="24" fillId="0" borderId="0"/>
    <xf numFmtId="0" fontId="1" fillId="0" borderId="0"/>
  </cellStyleXfs>
  <cellXfs count="150">
    <xf numFmtId="0" fontId="0" fillId="0" borderId="0" xfId="0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49" fontId="4" fillId="0" borderId="0" xfId="1" applyNumberFormat="1" applyFont="1" applyBorder="1" applyAlignment="1">
      <alignment horizontal="left"/>
    </xf>
    <xf numFmtId="0" fontId="6" fillId="0" borderId="0" xfId="1" applyFont="1" applyBorder="1"/>
    <xf numFmtId="49" fontId="3" fillId="0" borderId="0" xfId="1" applyNumberFormat="1" applyFont="1" applyBorder="1" applyAlignment="1">
      <alignment horizontal="left"/>
    </xf>
    <xf numFmtId="0" fontId="6" fillId="0" borderId="0" xfId="1" applyFont="1" applyBorder="1" applyAlignment="1">
      <alignment vertical="center"/>
    </xf>
    <xf numFmtId="0" fontId="9" fillId="3" borderId="0" xfId="1" applyFont="1" applyFill="1"/>
    <xf numFmtId="0" fontId="9" fillId="3" borderId="0" xfId="1" applyFont="1" applyFill="1" applyAlignment="1">
      <alignment horizontal="center"/>
    </xf>
    <xf numFmtId="0" fontId="9" fillId="3" borderId="0" xfId="1" applyFont="1" applyFill="1" applyAlignment="1">
      <alignment vertical="center"/>
    </xf>
    <xf numFmtId="0" fontId="14" fillId="0" borderId="0" xfId="1" applyFont="1" applyBorder="1" applyAlignment="1">
      <alignment horizontal="left"/>
    </xf>
    <xf numFmtId="0" fontId="15" fillId="3" borderId="0" xfId="1" applyFont="1" applyFill="1"/>
    <xf numFmtId="0" fontId="16" fillId="3" borderId="0" xfId="1" applyFont="1" applyFill="1"/>
    <xf numFmtId="0" fontId="3" fillId="0" borderId="0" xfId="1" applyFont="1" applyBorder="1" applyAlignment="1">
      <alignment horizontal="left" vertical="center"/>
    </xf>
    <xf numFmtId="0" fontId="5" fillId="5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49" fontId="7" fillId="0" borderId="0" xfId="1" applyNumberFormat="1" applyFont="1" applyFill="1" applyBorder="1" applyAlignment="1">
      <alignment horizontal="left"/>
    </xf>
    <xf numFmtId="0" fontId="7" fillId="2" borderId="0" xfId="1" applyFont="1" applyFill="1" applyBorder="1" applyAlignment="1">
      <alignment vertical="center" wrapText="1"/>
    </xf>
    <xf numFmtId="3" fontId="8" fillId="4" borderId="0" xfId="1" applyNumberFormat="1" applyFont="1" applyFill="1" applyBorder="1" applyAlignment="1">
      <alignment horizontal="center" vertical="center"/>
    </xf>
    <xf numFmtId="3" fontId="18" fillId="5" borderId="0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49" fontId="7" fillId="0" borderId="1" xfId="1" applyNumberFormat="1" applyFont="1" applyFill="1" applyBorder="1" applyAlignment="1">
      <alignment horizontal="left"/>
    </xf>
    <xf numFmtId="0" fontId="7" fillId="2" borderId="1" xfId="1" applyFont="1" applyFill="1" applyBorder="1" applyAlignment="1">
      <alignment vertical="center" wrapText="1"/>
    </xf>
    <xf numFmtId="3" fontId="3" fillId="0" borderId="1" xfId="1" applyNumberFormat="1" applyFont="1" applyBorder="1" applyAlignment="1">
      <alignment horizontal="center"/>
    </xf>
    <xf numFmtId="3" fontId="8" fillId="4" borderId="1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49" fontId="7" fillId="0" borderId="2" xfId="1" applyNumberFormat="1" applyFont="1" applyFill="1" applyBorder="1" applyAlignment="1">
      <alignment horizontal="left"/>
    </xf>
    <xf numFmtId="0" fontId="7" fillId="2" borderId="2" xfId="1" applyFont="1" applyFill="1" applyBorder="1" applyAlignment="1">
      <alignment vertical="center" wrapText="1"/>
    </xf>
    <xf numFmtId="3" fontId="3" fillId="0" borderId="2" xfId="1" applyNumberFormat="1" applyFont="1" applyBorder="1" applyAlignment="1">
      <alignment horizontal="center"/>
    </xf>
    <xf numFmtId="3" fontId="8" fillId="4" borderId="2" xfId="1" applyNumberFormat="1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/>
    </xf>
    <xf numFmtId="0" fontId="19" fillId="5" borderId="0" xfId="1" applyFont="1" applyFill="1" applyBorder="1" applyAlignment="1">
      <alignment horizontal="center" vertical="center"/>
    </xf>
    <xf numFmtId="3" fontId="19" fillId="5" borderId="0" xfId="1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 wrapText="1"/>
    </xf>
    <xf numFmtId="0" fontId="14" fillId="3" borderId="0" xfId="1" applyFont="1" applyFill="1" applyAlignment="1">
      <alignment horizontal="left"/>
    </xf>
    <xf numFmtId="0" fontId="1" fillId="2" borderId="0" xfId="1" applyFont="1" applyFill="1"/>
    <xf numFmtId="0" fontId="28" fillId="2" borderId="3" xfId="1" applyFont="1" applyFill="1" applyBorder="1" applyAlignment="1">
      <alignment horizontal="center" vertical="center" wrapText="1"/>
    </xf>
    <xf numFmtId="0" fontId="28" fillId="2" borderId="0" xfId="1" applyFont="1" applyFill="1" applyBorder="1" applyAlignment="1">
      <alignment horizontal="center" vertical="center" wrapText="1"/>
    </xf>
    <xf numFmtId="0" fontId="1" fillId="3" borderId="0" xfId="1" applyFill="1"/>
    <xf numFmtId="0" fontId="30" fillId="3" borderId="0" xfId="1" applyFont="1" applyFill="1"/>
    <xf numFmtId="0" fontId="32" fillId="3" borderId="0" xfId="1" applyFont="1" applyFill="1"/>
    <xf numFmtId="0" fontId="2" fillId="3" borderId="0" xfId="1" applyFont="1" applyFill="1"/>
    <xf numFmtId="0" fontId="17" fillId="5" borderId="6" xfId="1" applyFont="1" applyFill="1" applyBorder="1" applyAlignment="1">
      <alignment horizontal="center" vertical="center"/>
    </xf>
    <xf numFmtId="0" fontId="17" fillId="5" borderId="7" xfId="1" applyFont="1" applyFill="1" applyBorder="1" applyAlignment="1">
      <alignment horizontal="center" vertical="center"/>
    </xf>
    <xf numFmtId="0" fontId="34" fillId="2" borderId="0" xfId="1" applyFont="1" applyFill="1" applyBorder="1" applyAlignment="1">
      <alignment horizontal="center" vertical="center"/>
    </xf>
    <xf numFmtId="0" fontId="35" fillId="7" borderId="1" xfId="1" applyFont="1" applyFill="1" applyBorder="1" applyAlignment="1">
      <alignment vertical="center"/>
    </xf>
    <xf numFmtId="3" fontId="11" fillId="7" borderId="1" xfId="1" applyNumberFormat="1" applyFont="1" applyFill="1" applyBorder="1" applyAlignment="1" applyProtection="1">
      <alignment horizontal="center" vertical="center"/>
      <protection hidden="1"/>
    </xf>
    <xf numFmtId="3" fontId="35" fillId="2" borderId="0" xfId="1" applyNumberFormat="1" applyFont="1" applyFill="1" applyBorder="1" applyAlignment="1">
      <alignment horizontal="center"/>
    </xf>
    <xf numFmtId="0" fontId="35" fillId="7" borderId="2" xfId="1" applyFont="1" applyFill="1" applyBorder="1" applyAlignment="1">
      <alignment vertical="center"/>
    </xf>
    <xf numFmtId="3" fontId="11" fillId="7" borderId="2" xfId="1" applyNumberFormat="1" applyFont="1" applyFill="1" applyBorder="1" applyAlignment="1" applyProtection="1">
      <alignment horizontal="center" vertical="center"/>
      <protection hidden="1"/>
    </xf>
    <xf numFmtId="0" fontId="24" fillId="0" borderId="0" xfId="6"/>
    <xf numFmtId="0" fontId="35" fillId="7" borderId="0" xfId="1" applyFont="1" applyFill="1" applyBorder="1" applyAlignment="1">
      <alignment vertical="center"/>
    </xf>
    <xf numFmtId="0" fontId="11" fillId="7" borderId="0" xfId="1" applyFont="1" applyFill="1" applyBorder="1" applyAlignment="1">
      <alignment horizontal="center" vertical="center"/>
    </xf>
    <xf numFmtId="0" fontId="17" fillId="6" borderId="0" xfId="1" applyFont="1" applyFill="1" applyBorder="1"/>
    <xf numFmtId="3" fontId="17" fillId="6" borderId="0" xfId="1" applyNumberFormat="1" applyFont="1" applyFill="1" applyBorder="1" applyAlignment="1">
      <alignment horizontal="center"/>
    </xf>
    <xf numFmtId="3" fontId="34" fillId="2" borderId="0" xfId="1" applyNumberFormat="1" applyFont="1" applyFill="1" applyBorder="1" applyAlignment="1">
      <alignment horizontal="center"/>
    </xf>
    <xf numFmtId="0" fontId="34" fillId="4" borderId="8" xfId="1" applyFont="1" applyFill="1" applyBorder="1"/>
    <xf numFmtId="9" fontId="34" fillId="4" borderId="8" xfId="3" applyFont="1" applyFill="1" applyBorder="1" applyAlignment="1">
      <alignment horizontal="center"/>
    </xf>
    <xf numFmtId="9" fontId="34" fillId="2" borderId="0" xfId="3" applyFont="1" applyFill="1" applyBorder="1" applyAlignment="1">
      <alignment horizontal="center"/>
    </xf>
    <xf numFmtId="0" fontId="1" fillId="2" borderId="0" xfId="1" applyFont="1" applyFill="1" applyBorder="1"/>
    <xf numFmtId="0" fontId="2" fillId="3" borderId="0" xfId="1" applyFont="1" applyFill="1" applyAlignment="1">
      <alignment horizontal="left"/>
    </xf>
    <xf numFmtId="0" fontId="3" fillId="3" borderId="0" xfId="1" applyFont="1" applyFill="1"/>
    <xf numFmtId="0" fontId="3" fillId="3" borderId="0" xfId="1" applyFont="1" applyFill="1" applyAlignment="1">
      <alignment vertical="center"/>
    </xf>
    <xf numFmtId="0" fontId="1" fillId="0" borderId="0" xfId="7"/>
    <xf numFmtId="0" fontId="1" fillId="4" borderId="0" xfId="1" applyFill="1"/>
    <xf numFmtId="0" fontId="36" fillId="5" borderId="7" xfId="1" applyFont="1" applyFill="1" applyBorder="1" applyAlignment="1">
      <alignment horizontal="center" vertical="center" wrapText="1"/>
    </xf>
    <xf numFmtId="3" fontId="27" fillId="4" borderId="0" xfId="1" applyNumberFormat="1" applyFont="1" applyFill="1" applyBorder="1" applyAlignment="1" applyProtection="1">
      <alignment horizontal="center" vertical="center"/>
      <protection hidden="1"/>
    </xf>
    <xf numFmtId="9" fontId="38" fillId="4" borderId="0" xfId="3" applyFont="1" applyFill="1" applyBorder="1" applyAlignment="1">
      <alignment horizontal="center" vertical="center"/>
    </xf>
    <xf numFmtId="0" fontId="37" fillId="4" borderId="0" xfId="1" applyFont="1" applyFill="1" applyBorder="1" applyAlignment="1">
      <alignment horizontal="center" vertical="center"/>
    </xf>
    <xf numFmtId="9" fontId="38" fillId="4" borderId="0" xfId="5" applyFont="1" applyFill="1" applyBorder="1" applyAlignment="1">
      <alignment horizontal="center" vertical="center"/>
    </xf>
    <xf numFmtId="3" fontId="17" fillId="4" borderId="0" xfId="1" applyNumberFormat="1" applyFont="1" applyFill="1" applyBorder="1" applyAlignment="1">
      <alignment horizontal="center"/>
    </xf>
    <xf numFmtId="9" fontId="17" fillId="4" borderId="0" xfId="3" applyFont="1" applyFill="1" applyBorder="1" applyAlignment="1">
      <alignment horizontal="center"/>
    </xf>
    <xf numFmtId="3" fontId="34" fillId="4" borderId="0" xfId="1" applyNumberFormat="1" applyFont="1" applyFill="1" applyBorder="1" applyAlignment="1">
      <alignment horizontal="center"/>
    </xf>
    <xf numFmtId="9" fontId="34" fillId="4" borderId="0" xfId="3" applyFont="1" applyFill="1" applyBorder="1" applyAlignment="1">
      <alignment horizontal="center"/>
    </xf>
    <xf numFmtId="0" fontId="34" fillId="3" borderId="0" xfId="1" applyFont="1" applyFill="1" applyBorder="1"/>
    <xf numFmtId="3" fontId="34" fillId="3" borderId="0" xfId="1" applyNumberFormat="1" applyFont="1" applyFill="1" applyBorder="1" applyAlignment="1">
      <alignment horizontal="center"/>
    </xf>
    <xf numFmtId="9" fontId="34" fillId="3" borderId="0" xfId="3" applyFont="1" applyFill="1" applyBorder="1" applyAlignment="1">
      <alignment horizontal="center"/>
    </xf>
    <xf numFmtId="0" fontId="34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1" fillId="7" borderId="1" xfId="1" applyFill="1" applyBorder="1" applyAlignment="1">
      <alignment horizontal="center" vertical="center"/>
    </xf>
    <xf numFmtId="0" fontId="11" fillId="7" borderId="1" xfId="1" applyFont="1" applyFill="1" applyBorder="1" applyAlignment="1" applyProtection="1">
      <alignment horizontal="center" vertical="center"/>
      <protection hidden="1"/>
    </xf>
    <xf numFmtId="0" fontId="1" fillId="7" borderId="2" xfId="1" applyFill="1" applyBorder="1" applyAlignment="1">
      <alignment horizontal="center" vertical="center"/>
    </xf>
    <xf numFmtId="0" fontId="11" fillId="7" borderId="2" xfId="1" applyFont="1" applyFill="1" applyBorder="1" applyAlignment="1" applyProtection="1">
      <alignment horizontal="center" vertical="center"/>
      <protection hidden="1"/>
    </xf>
    <xf numFmtId="49" fontId="1" fillId="7" borderId="0" xfId="1" applyNumberFormat="1" applyFill="1" applyBorder="1" applyAlignment="1">
      <alignment horizontal="center" vertical="center"/>
    </xf>
    <xf numFmtId="0" fontId="11" fillId="7" borderId="0" xfId="1" applyFont="1" applyFill="1" applyBorder="1" applyAlignment="1" applyProtection="1">
      <alignment horizontal="center" vertical="center"/>
      <protection hidden="1"/>
    </xf>
    <xf numFmtId="0" fontId="17" fillId="6" borderId="0" xfId="1" applyFont="1" applyFill="1" applyBorder="1" applyAlignment="1">
      <alignment horizontal="center"/>
    </xf>
    <xf numFmtId="0" fontId="3" fillId="3" borderId="0" xfId="1" applyFont="1" applyFill="1" applyAlignment="1">
      <alignment horizontal="right"/>
    </xf>
    <xf numFmtId="14" fontId="3" fillId="3" borderId="0" xfId="1" applyNumberFormat="1" applyFont="1" applyFill="1" applyAlignment="1">
      <alignment horizontal="right"/>
    </xf>
    <xf numFmtId="0" fontId="17" fillId="5" borderId="0" xfId="1" applyFont="1" applyFill="1" applyBorder="1" applyAlignment="1">
      <alignment horizontal="left" vertical="center"/>
    </xf>
    <xf numFmtId="0" fontId="17" fillId="5" borderId="5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3" fontId="35" fillId="7" borderId="1" xfId="1" applyNumberFormat="1" applyFont="1" applyFill="1" applyBorder="1" applyAlignment="1">
      <alignment horizontal="center" vertical="center"/>
    </xf>
    <xf numFmtId="164" fontId="35" fillId="7" borderId="1" xfId="3" applyNumberFormat="1" applyFont="1" applyFill="1" applyBorder="1" applyAlignment="1">
      <alignment horizontal="right" vertical="center"/>
    </xf>
    <xf numFmtId="3" fontId="35" fillId="7" borderId="2" xfId="1" applyNumberFormat="1" applyFont="1" applyFill="1" applyBorder="1" applyAlignment="1">
      <alignment horizontal="center" vertical="center"/>
    </xf>
    <xf numFmtId="3" fontId="35" fillId="7" borderId="2" xfId="1" applyNumberFormat="1" applyFont="1" applyFill="1" applyBorder="1" applyAlignment="1" applyProtection="1">
      <alignment horizontal="center" vertical="center"/>
      <protection hidden="1"/>
    </xf>
    <xf numFmtId="0" fontId="35" fillId="7" borderId="17" xfId="1" applyFont="1" applyFill="1" applyBorder="1" applyAlignment="1">
      <alignment vertical="center"/>
    </xf>
    <xf numFmtId="3" fontId="35" fillId="7" borderId="17" xfId="1" applyNumberFormat="1" applyFont="1" applyFill="1" applyBorder="1" applyAlignment="1">
      <alignment horizontal="center" vertical="center"/>
    </xf>
    <xf numFmtId="3" fontId="11" fillId="7" borderId="17" xfId="1" applyNumberFormat="1" applyFont="1" applyFill="1" applyBorder="1" applyAlignment="1" applyProtection="1">
      <alignment horizontal="center" vertical="center"/>
      <protection hidden="1"/>
    </xf>
    <xf numFmtId="164" fontId="35" fillId="7" borderId="17" xfId="3" applyNumberFormat="1" applyFont="1" applyFill="1" applyBorder="1" applyAlignment="1">
      <alignment horizontal="right" vertical="center"/>
    </xf>
    <xf numFmtId="164" fontId="17" fillId="6" borderId="0" xfId="3" applyNumberFormat="1" applyFont="1" applyFill="1" applyBorder="1" applyAlignment="1">
      <alignment horizontal="right"/>
    </xf>
    <xf numFmtId="0" fontId="3" fillId="3" borderId="0" xfId="1" applyFont="1" applyFill="1" applyAlignment="1"/>
    <xf numFmtId="0" fontId="21" fillId="3" borderId="0" xfId="1" applyFont="1" applyFill="1" applyAlignment="1">
      <alignment horizontal="center"/>
    </xf>
    <xf numFmtId="17" fontId="22" fillId="3" borderId="0" xfId="1" applyNumberFormat="1" applyFont="1" applyFill="1" applyAlignment="1">
      <alignment horizontal="center"/>
    </xf>
    <xf numFmtId="0" fontId="19" fillId="5" borderId="0" xfId="1" applyFont="1" applyFill="1" applyBorder="1" applyAlignment="1">
      <alignment horizontal="center" vertical="center"/>
    </xf>
    <xf numFmtId="0" fontId="14" fillId="3" borderId="0" xfId="1" applyFont="1" applyFill="1" applyAlignment="1">
      <alignment horizontal="left"/>
    </xf>
    <xf numFmtId="49" fontId="20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5" borderId="0" xfId="1" applyFont="1" applyFill="1" applyBorder="1" applyAlignment="1">
      <alignment horizontal="center" vertical="center" wrapText="1"/>
    </xf>
    <xf numFmtId="49" fontId="18" fillId="5" borderId="0" xfId="1" applyNumberFormat="1" applyFont="1" applyFill="1" applyBorder="1" applyAlignment="1">
      <alignment horizontal="center" vertical="center"/>
    </xf>
    <xf numFmtId="0" fontId="17" fillId="6" borderId="0" xfId="1" applyFont="1" applyFill="1" applyBorder="1" applyAlignment="1">
      <alignment horizontal="center"/>
    </xf>
    <xf numFmtId="0" fontId="39" fillId="6" borderId="4" xfId="1" applyFont="1" applyFill="1" applyBorder="1" applyAlignment="1">
      <alignment horizontal="center" vertical="center"/>
    </xf>
    <xf numFmtId="0" fontId="39" fillId="6" borderId="0" xfId="1" applyFont="1" applyFill="1" applyBorder="1" applyAlignment="1">
      <alignment horizontal="center" vertical="center"/>
    </xf>
    <xf numFmtId="0" fontId="35" fillId="7" borderId="2" xfId="1" applyFont="1" applyFill="1" applyBorder="1" applyAlignment="1">
      <alignment horizontal="left" vertical="center"/>
    </xf>
    <xf numFmtId="0" fontId="35" fillId="7" borderId="0" xfId="1" applyFont="1" applyFill="1" applyBorder="1" applyAlignment="1">
      <alignment horizontal="left" vertical="center"/>
    </xf>
    <xf numFmtId="0" fontId="34" fillId="2" borderId="0" xfId="1" applyFont="1" applyFill="1" applyBorder="1" applyAlignment="1">
      <alignment horizontal="center" vertical="center" wrapText="1"/>
    </xf>
    <xf numFmtId="0" fontId="35" fillId="7" borderId="1" xfId="1" applyFont="1" applyFill="1" applyBorder="1" applyAlignment="1">
      <alignment horizontal="left" vertical="center"/>
    </xf>
    <xf numFmtId="0" fontId="37" fillId="4" borderId="0" xfId="1" applyFont="1" applyFill="1" applyBorder="1" applyAlignment="1">
      <alignment horizontal="center" vertical="center"/>
    </xf>
    <xf numFmtId="0" fontId="17" fillId="4" borderId="0" xfId="1" applyFont="1" applyFill="1" applyBorder="1" applyAlignment="1">
      <alignment horizontal="center"/>
    </xf>
    <xf numFmtId="0" fontId="23" fillId="6" borderId="10" xfId="1" applyFont="1" applyFill="1" applyBorder="1" applyAlignment="1">
      <alignment horizontal="left" vertical="center"/>
    </xf>
    <xf numFmtId="0" fontId="23" fillId="6" borderId="11" xfId="1" applyFont="1" applyFill="1" applyBorder="1" applyAlignment="1">
      <alignment horizontal="left" vertical="center"/>
    </xf>
    <xf numFmtId="0" fontId="23" fillId="6" borderId="12" xfId="1" applyFont="1" applyFill="1" applyBorder="1" applyAlignment="1">
      <alignment horizontal="left" vertical="center"/>
    </xf>
    <xf numFmtId="0" fontId="17" fillId="5" borderId="0" xfId="1" applyFont="1" applyFill="1" applyBorder="1" applyAlignment="1">
      <alignment horizontal="center" vertical="center" wrapText="1"/>
    </xf>
    <xf numFmtId="0" fontId="17" fillId="5" borderId="13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 wrapText="1"/>
    </xf>
    <xf numFmtId="0" fontId="17" fillId="5" borderId="7" xfId="1" applyFont="1" applyFill="1" applyBorder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7" fillId="5" borderId="16" xfId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horizontal="center" vertical="center" wrapText="1"/>
    </xf>
    <xf numFmtId="0" fontId="25" fillId="6" borderId="4" xfId="1" applyFont="1" applyFill="1" applyBorder="1" applyAlignment="1">
      <alignment horizontal="center" vertical="center"/>
    </xf>
    <xf numFmtId="0" fontId="25" fillId="6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17" fillId="5" borderId="9" xfId="1" applyFont="1" applyFill="1" applyBorder="1" applyAlignment="1">
      <alignment horizontal="center" vertical="center" wrapText="1"/>
    </xf>
    <xf numFmtId="0" fontId="29" fillId="6" borderId="0" xfId="1" applyFont="1" applyFill="1" applyAlignment="1">
      <alignment horizontal="center" vertical="center"/>
    </xf>
    <xf numFmtId="17" fontId="31" fillId="6" borderId="0" xfId="1" applyNumberFormat="1" applyFont="1" applyFill="1" applyAlignment="1">
      <alignment horizontal="center" vertical="center"/>
    </xf>
    <xf numFmtId="0" fontId="33" fillId="6" borderId="4" xfId="1" applyFont="1" applyFill="1" applyBorder="1" applyAlignment="1">
      <alignment horizontal="center" vertical="center"/>
    </xf>
    <xf numFmtId="0" fontId="33" fillId="6" borderId="0" xfId="1" applyFont="1" applyFill="1" applyBorder="1" applyAlignment="1">
      <alignment horizontal="center" vertical="center"/>
    </xf>
  </cellXfs>
  <cellStyles count="8">
    <cellStyle name="Normal" xfId="0" builtinId="0"/>
    <cellStyle name="Normal 2" xfId="1"/>
    <cellStyle name="Normal 2 3" xfId="4"/>
    <cellStyle name="Normal_RITA" xfId="7"/>
    <cellStyle name="Normal_RITA_1" xfId="6"/>
    <cellStyle name="Porcentaje" xfId="5" builtinId="5"/>
    <cellStyle name="Porcentaje 2" xfId="3"/>
    <cellStyle name="Porcentual 2" xfId="2"/>
  </cellStyles>
  <dxfs count="0"/>
  <tableStyles count="0" defaultTableStyle="TableStyleMedium2" defaultPivotStyle="PivotStyleLight16"/>
  <colors>
    <mruColors>
      <color rgb="FF0000FF"/>
      <color rgb="FFB7CFFF"/>
      <color rgb="FFFFE1E1"/>
      <color rgb="FFFF9696"/>
      <color rgb="FFFF5757"/>
      <color rgb="FFFF8989"/>
      <color rgb="FFFF6565"/>
      <color rgb="FFFFABAB"/>
      <color rgb="FFFFD9D9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6486613355"/>
          <c:y val="4.8946937188407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ESTADISTICAS!$C$126:$C$137</c:f>
              <c:numCache>
                <c:formatCode>#,##0</c:formatCode>
                <c:ptCount val="12"/>
                <c:pt idx="0">
                  <c:v>26</c:v>
                </c:pt>
                <c:pt idx="1">
                  <c:v>21</c:v>
                </c:pt>
              </c:numCache>
            </c:numRef>
          </c:val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ESTADISTICAS!$A$126:$A$137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ESTADISTICAS!$D$126:$D$137</c:f>
              <c:numCache>
                <c:formatCode>#,##0</c:formatCode>
                <c:ptCount val="12"/>
                <c:pt idx="0">
                  <c:v>13</c:v>
                </c:pt>
                <c:pt idx="1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0203152"/>
        <c:axId val="240204328"/>
      </c:barChart>
      <c:catAx>
        <c:axId val="24020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0204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20432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0203152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32298567655"/>
          <c:y val="0.88409698787651547"/>
          <c:w val="0.42857145189666224"/>
          <c:h val="8.89488813898262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13995494655"/>
          <c:y val="2.780774450437789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ESTADISTICAS!$C$125:$D$125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ESTADISTICAS!$C$138:$D$138</c:f>
              <c:numCache>
                <c:formatCode>#,##0</c:formatCode>
                <c:ptCount val="2"/>
                <c:pt idx="0">
                  <c:v>47</c:v>
                </c:pt>
                <c:pt idx="1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195072"/>
        <c:axId val="245195464"/>
      </c:barChart>
      <c:catAx>
        <c:axId val="245195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519546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4519546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51950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08097656432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</c:dPt>
          <c:dPt>
            <c:idx val="3"/>
            <c:bubble3D val="0"/>
          </c:dPt>
          <c:dLbls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7757597112208527E-2"/>
                  <c:y val="-7.8631035327126324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5711318784376942E-2"/>
                  <c:y val="-4.174716893010056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ESTADISTICAS!$O$168:$Q$171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ESTADISTICAS!$R$168:$R$171</c:f>
              <c:numCache>
                <c:formatCode>#,##0</c:formatCode>
                <c:ptCount val="4"/>
                <c:pt idx="0">
                  <c:v>0</c:v>
                </c:pt>
                <c:pt idx="1">
                  <c:v>70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358077882"/>
          <c:y val="3.78058346155006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ESTADISTICAS!$B$183:$D$193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ESTADISTICAS!$I$183:$I$193</c:f>
              <c:numCache>
                <c:formatCode>General</c:formatCode>
                <c:ptCount val="11"/>
                <c:pt idx="0">
                  <c:v>2</c:v>
                </c:pt>
                <c:pt idx="1">
                  <c:v>0</c:v>
                </c:pt>
                <c:pt idx="2">
                  <c:v>68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41894504"/>
        <c:axId val="241894896"/>
      </c:barChart>
      <c:catAx>
        <c:axId val="2418945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1894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89489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2418945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490199128"/>
          <c:y val="1.97262438969322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ESTADISTICAS!$C$145:$J$145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ESTADISTICAS!$C$158:$J$158</c:f>
              <c:numCache>
                <c:formatCode>#,##0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14</c:v>
                </c:pt>
                <c:pt idx="5">
                  <c:v>28</c:v>
                </c:pt>
                <c:pt idx="6">
                  <c:v>8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43069400"/>
        <c:axId val="243069792"/>
      </c:barChart>
      <c:catAx>
        <c:axId val="2430694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306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069792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2430694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1371600</xdr:colOff>
      <xdr:row>0</xdr:row>
      <xdr:rowOff>504825</xdr:rowOff>
    </xdr:to>
    <xdr:pic>
      <xdr:nvPicPr>
        <xdr:cNvPr id="2" name="5 Imagen" descr="logoMIMP 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28575" y="28575"/>
          <a:ext cx="2914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122</xdr:row>
      <xdr:rowOff>133350</xdr:rowOff>
    </xdr:from>
    <xdr:to>
      <xdr:col>12</xdr:col>
      <xdr:colOff>114300</xdr:colOff>
      <xdr:row>140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122</xdr:row>
      <xdr:rowOff>95250</xdr:rowOff>
    </xdr:from>
    <xdr:to>
      <xdr:col>18</xdr:col>
      <xdr:colOff>333375</xdr:colOff>
      <xdr:row>140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141</xdr:row>
      <xdr:rowOff>0</xdr:rowOff>
    </xdr:from>
    <xdr:to>
      <xdr:col>17</xdr:col>
      <xdr:colOff>723900</xdr:colOff>
      <xdr:row>141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164</xdr:row>
      <xdr:rowOff>142875</xdr:rowOff>
    </xdr:from>
    <xdr:to>
      <xdr:col>18</xdr:col>
      <xdr:colOff>142875</xdr:colOff>
      <xdr:row>176</xdr:row>
      <xdr:rowOff>485775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179</xdr:row>
      <xdr:rowOff>104775</xdr:rowOff>
    </xdr:from>
    <xdr:to>
      <xdr:col>18</xdr:col>
      <xdr:colOff>381000</xdr:colOff>
      <xdr:row>193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142</xdr:row>
      <xdr:rowOff>38100</xdr:rowOff>
    </xdr:from>
    <xdr:to>
      <xdr:col>18</xdr:col>
      <xdr:colOff>752475</xdr:colOff>
      <xdr:row>159</xdr:row>
      <xdr:rowOff>95250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5</xdr:col>
      <xdr:colOff>371475</xdr:colOff>
      <xdr:row>115</xdr:row>
      <xdr:rowOff>923925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50532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AEE53E96-72A0-42FE-8D56-47127CE1058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213AC2F9-AFBF-4AD9-A67A-E04ED6F4B29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EB907067-C5D7-4CE8-8D0A-C5C5C756E68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4E1C0BEA-C05E-49C4-8E0D-E5453383E70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5E161E4A-E418-41D4-8F7D-26D6C99B70C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99E6E199-25D7-4047-932C-916BB666CFB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J48"/>
  <sheetViews>
    <sheetView view="pageBreakPreview" zoomScaleNormal="68" zoomScaleSheetLayoutView="100" workbookViewId="0">
      <pane xSplit="3" ySplit="6" topLeftCell="D25" activePane="bottomRight" state="frozen"/>
      <selection pane="topRight" activeCell="B1" sqref="B1"/>
      <selection pane="bottomLeft" activeCell="A7" sqref="A7"/>
      <selection pane="bottomRight" activeCell="A28" sqref="A28:XFD28"/>
    </sheetView>
  </sheetViews>
  <sheetFormatPr baseColWidth="10" defaultRowHeight="12.75" x14ac:dyDescent="0.2"/>
  <cols>
    <col min="1" max="1" width="5.42578125" style="7" customWidth="1"/>
    <col min="2" max="2" width="22.28515625" style="7" customWidth="1"/>
    <col min="3" max="3" width="32.85546875" style="7" customWidth="1"/>
    <col min="4" max="15" width="7.140625" style="8" customWidth="1"/>
    <col min="16" max="16" width="10.7109375" style="7" customWidth="1"/>
    <col min="17" max="203" width="11.42578125" style="7"/>
    <col min="204" max="204" width="5.42578125" style="7" customWidth="1"/>
    <col min="205" max="205" width="18.140625" style="7" customWidth="1"/>
    <col min="206" max="206" width="31.140625" style="7" customWidth="1"/>
    <col min="207" max="207" width="8" style="7" customWidth="1"/>
    <col min="208" max="208" width="8.28515625" style="7" customWidth="1"/>
    <col min="209" max="210" width="8" style="7" customWidth="1"/>
    <col min="211" max="211" width="8.140625" style="7" customWidth="1"/>
    <col min="212" max="213" width="8" style="7" customWidth="1"/>
    <col min="214" max="214" width="8.140625" style="7" customWidth="1"/>
    <col min="215" max="218" width="8" style="7" customWidth="1"/>
    <col min="219" max="219" width="10.140625" style="7" customWidth="1"/>
    <col min="220" max="220" width="22.85546875" style="7" customWidth="1"/>
    <col min="221" max="242" width="4.85546875" style="7" customWidth="1"/>
    <col min="243" max="459" width="11.42578125" style="7"/>
    <col min="460" max="460" width="5.42578125" style="7" customWidth="1"/>
    <col min="461" max="461" width="18.140625" style="7" customWidth="1"/>
    <col min="462" max="462" width="31.140625" style="7" customWidth="1"/>
    <col min="463" max="463" width="8" style="7" customWidth="1"/>
    <col min="464" max="464" width="8.28515625" style="7" customWidth="1"/>
    <col min="465" max="466" width="8" style="7" customWidth="1"/>
    <col min="467" max="467" width="8.140625" style="7" customWidth="1"/>
    <col min="468" max="469" width="8" style="7" customWidth="1"/>
    <col min="470" max="470" width="8.140625" style="7" customWidth="1"/>
    <col min="471" max="474" width="8" style="7" customWidth="1"/>
    <col min="475" max="475" width="10.140625" style="7" customWidth="1"/>
    <col min="476" max="476" width="22.85546875" style="7" customWidth="1"/>
    <col min="477" max="498" width="4.85546875" style="7" customWidth="1"/>
    <col min="499" max="715" width="11.42578125" style="7"/>
    <col min="716" max="716" width="5.42578125" style="7" customWidth="1"/>
    <col min="717" max="717" width="18.140625" style="7" customWidth="1"/>
    <col min="718" max="718" width="31.140625" style="7" customWidth="1"/>
    <col min="719" max="719" width="8" style="7" customWidth="1"/>
    <col min="720" max="720" width="8.28515625" style="7" customWidth="1"/>
    <col min="721" max="722" width="8" style="7" customWidth="1"/>
    <col min="723" max="723" width="8.140625" style="7" customWidth="1"/>
    <col min="724" max="725" width="8" style="7" customWidth="1"/>
    <col min="726" max="726" width="8.140625" style="7" customWidth="1"/>
    <col min="727" max="730" width="8" style="7" customWidth="1"/>
    <col min="731" max="731" width="10.140625" style="7" customWidth="1"/>
    <col min="732" max="732" width="22.85546875" style="7" customWidth="1"/>
    <col min="733" max="754" width="4.85546875" style="7" customWidth="1"/>
    <col min="755" max="971" width="11.42578125" style="7"/>
    <col min="972" max="972" width="5.42578125" style="7" customWidth="1"/>
    <col min="973" max="973" width="18.140625" style="7" customWidth="1"/>
    <col min="974" max="974" width="31.140625" style="7" customWidth="1"/>
    <col min="975" max="975" width="8" style="7" customWidth="1"/>
    <col min="976" max="976" width="8.28515625" style="7" customWidth="1"/>
    <col min="977" max="978" width="8" style="7" customWidth="1"/>
    <col min="979" max="979" width="8.140625" style="7" customWidth="1"/>
    <col min="980" max="981" width="8" style="7" customWidth="1"/>
    <col min="982" max="982" width="8.140625" style="7" customWidth="1"/>
    <col min="983" max="986" width="8" style="7" customWidth="1"/>
    <col min="987" max="987" width="10.140625" style="7" customWidth="1"/>
    <col min="988" max="988" width="22.85546875" style="7" customWidth="1"/>
    <col min="989" max="1010" width="4.85546875" style="7" customWidth="1"/>
    <col min="1011" max="1227" width="11.42578125" style="7"/>
    <col min="1228" max="1228" width="5.42578125" style="7" customWidth="1"/>
    <col min="1229" max="1229" width="18.140625" style="7" customWidth="1"/>
    <col min="1230" max="1230" width="31.140625" style="7" customWidth="1"/>
    <col min="1231" max="1231" width="8" style="7" customWidth="1"/>
    <col min="1232" max="1232" width="8.28515625" style="7" customWidth="1"/>
    <col min="1233" max="1234" width="8" style="7" customWidth="1"/>
    <col min="1235" max="1235" width="8.140625" style="7" customWidth="1"/>
    <col min="1236" max="1237" width="8" style="7" customWidth="1"/>
    <col min="1238" max="1238" width="8.140625" style="7" customWidth="1"/>
    <col min="1239" max="1242" width="8" style="7" customWidth="1"/>
    <col min="1243" max="1243" width="10.140625" style="7" customWidth="1"/>
    <col min="1244" max="1244" width="22.85546875" style="7" customWidth="1"/>
    <col min="1245" max="1266" width="4.85546875" style="7" customWidth="1"/>
    <col min="1267" max="1483" width="11.42578125" style="7"/>
    <col min="1484" max="1484" width="5.42578125" style="7" customWidth="1"/>
    <col min="1485" max="1485" width="18.140625" style="7" customWidth="1"/>
    <col min="1486" max="1486" width="31.140625" style="7" customWidth="1"/>
    <col min="1487" max="1487" width="8" style="7" customWidth="1"/>
    <col min="1488" max="1488" width="8.28515625" style="7" customWidth="1"/>
    <col min="1489" max="1490" width="8" style="7" customWidth="1"/>
    <col min="1491" max="1491" width="8.140625" style="7" customWidth="1"/>
    <col min="1492" max="1493" width="8" style="7" customWidth="1"/>
    <col min="1494" max="1494" width="8.140625" style="7" customWidth="1"/>
    <col min="1495" max="1498" width="8" style="7" customWidth="1"/>
    <col min="1499" max="1499" width="10.140625" style="7" customWidth="1"/>
    <col min="1500" max="1500" width="22.85546875" style="7" customWidth="1"/>
    <col min="1501" max="1522" width="4.85546875" style="7" customWidth="1"/>
    <col min="1523" max="1739" width="11.42578125" style="7"/>
    <col min="1740" max="1740" width="5.42578125" style="7" customWidth="1"/>
    <col min="1741" max="1741" width="18.140625" style="7" customWidth="1"/>
    <col min="1742" max="1742" width="31.140625" style="7" customWidth="1"/>
    <col min="1743" max="1743" width="8" style="7" customWidth="1"/>
    <col min="1744" max="1744" width="8.28515625" style="7" customWidth="1"/>
    <col min="1745" max="1746" width="8" style="7" customWidth="1"/>
    <col min="1747" max="1747" width="8.140625" style="7" customWidth="1"/>
    <col min="1748" max="1749" width="8" style="7" customWidth="1"/>
    <col min="1750" max="1750" width="8.140625" style="7" customWidth="1"/>
    <col min="1751" max="1754" width="8" style="7" customWidth="1"/>
    <col min="1755" max="1755" width="10.140625" style="7" customWidth="1"/>
    <col min="1756" max="1756" width="22.85546875" style="7" customWidth="1"/>
    <col min="1757" max="1778" width="4.85546875" style="7" customWidth="1"/>
    <col min="1779" max="1995" width="11.42578125" style="7"/>
    <col min="1996" max="1996" width="5.42578125" style="7" customWidth="1"/>
    <col min="1997" max="1997" width="18.140625" style="7" customWidth="1"/>
    <col min="1998" max="1998" width="31.140625" style="7" customWidth="1"/>
    <col min="1999" max="1999" width="8" style="7" customWidth="1"/>
    <col min="2000" max="2000" width="8.28515625" style="7" customWidth="1"/>
    <col min="2001" max="2002" width="8" style="7" customWidth="1"/>
    <col min="2003" max="2003" width="8.140625" style="7" customWidth="1"/>
    <col min="2004" max="2005" width="8" style="7" customWidth="1"/>
    <col min="2006" max="2006" width="8.140625" style="7" customWidth="1"/>
    <col min="2007" max="2010" width="8" style="7" customWidth="1"/>
    <col min="2011" max="2011" width="10.140625" style="7" customWidth="1"/>
    <col min="2012" max="2012" width="22.85546875" style="7" customWidth="1"/>
    <col min="2013" max="2034" width="4.85546875" style="7" customWidth="1"/>
    <col min="2035" max="2251" width="11.42578125" style="7"/>
    <col min="2252" max="2252" width="5.42578125" style="7" customWidth="1"/>
    <col min="2253" max="2253" width="18.140625" style="7" customWidth="1"/>
    <col min="2254" max="2254" width="31.140625" style="7" customWidth="1"/>
    <col min="2255" max="2255" width="8" style="7" customWidth="1"/>
    <col min="2256" max="2256" width="8.28515625" style="7" customWidth="1"/>
    <col min="2257" max="2258" width="8" style="7" customWidth="1"/>
    <col min="2259" max="2259" width="8.140625" style="7" customWidth="1"/>
    <col min="2260" max="2261" width="8" style="7" customWidth="1"/>
    <col min="2262" max="2262" width="8.140625" style="7" customWidth="1"/>
    <col min="2263" max="2266" width="8" style="7" customWidth="1"/>
    <col min="2267" max="2267" width="10.140625" style="7" customWidth="1"/>
    <col min="2268" max="2268" width="22.85546875" style="7" customWidth="1"/>
    <col min="2269" max="2290" width="4.85546875" style="7" customWidth="1"/>
    <col min="2291" max="2507" width="11.42578125" style="7"/>
    <col min="2508" max="2508" width="5.42578125" style="7" customWidth="1"/>
    <col min="2509" max="2509" width="18.140625" style="7" customWidth="1"/>
    <col min="2510" max="2510" width="31.140625" style="7" customWidth="1"/>
    <col min="2511" max="2511" width="8" style="7" customWidth="1"/>
    <col min="2512" max="2512" width="8.28515625" style="7" customWidth="1"/>
    <col min="2513" max="2514" width="8" style="7" customWidth="1"/>
    <col min="2515" max="2515" width="8.140625" style="7" customWidth="1"/>
    <col min="2516" max="2517" width="8" style="7" customWidth="1"/>
    <col min="2518" max="2518" width="8.140625" style="7" customWidth="1"/>
    <col min="2519" max="2522" width="8" style="7" customWidth="1"/>
    <col min="2523" max="2523" width="10.140625" style="7" customWidth="1"/>
    <col min="2524" max="2524" width="22.85546875" style="7" customWidth="1"/>
    <col min="2525" max="2546" width="4.85546875" style="7" customWidth="1"/>
    <col min="2547" max="2763" width="11.42578125" style="7"/>
    <col min="2764" max="2764" width="5.42578125" style="7" customWidth="1"/>
    <col min="2765" max="2765" width="18.140625" style="7" customWidth="1"/>
    <col min="2766" max="2766" width="31.140625" style="7" customWidth="1"/>
    <col min="2767" max="2767" width="8" style="7" customWidth="1"/>
    <col min="2768" max="2768" width="8.28515625" style="7" customWidth="1"/>
    <col min="2769" max="2770" width="8" style="7" customWidth="1"/>
    <col min="2771" max="2771" width="8.140625" style="7" customWidth="1"/>
    <col min="2772" max="2773" width="8" style="7" customWidth="1"/>
    <col min="2774" max="2774" width="8.140625" style="7" customWidth="1"/>
    <col min="2775" max="2778" width="8" style="7" customWidth="1"/>
    <col min="2779" max="2779" width="10.140625" style="7" customWidth="1"/>
    <col min="2780" max="2780" width="22.85546875" style="7" customWidth="1"/>
    <col min="2781" max="2802" width="4.85546875" style="7" customWidth="1"/>
    <col min="2803" max="3019" width="11.42578125" style="7"/>
    <col min="3020" max="3020" width="5.42578125" style="7" customWidth="1"/>
    <col min="3021" max="3021" width="18.140625" style="7" customWidth="1"/>
    <col min="3022" max="3022" width="31.140625" style="7" customWidth="1"/>
    <col min="3023" max="3023" width="8" style="7" customWidth="1"/>
    <col min="3024" max="3024" width="8.28515625" style="7" customWidth="1"/>
    <col min="3025" max="3026" width="8" style="7" customWidth="1"/>
    <col min="3027" max="3027" width="8.140625" style="7" customWidth="1"/>
    <col min="3028" max="3029" width="8" style="7" customWidth="1"/>
    <col min="3030" max="3030" width="8.140625" style="7" customWidth="1"/>
    <col min="3031" max="3034" width="8" style="7" customWidth="1"/>
    <col min="3035" max="3035" width="10.140625" style="7" customWidth="1"/>
    <col min="3036" max="3036" width="22.85546875" style="7" customWidth="1"/>
    <col min="3037" max="3058" width="4.85546875" style="7" customWidth="1"/>
    <col min="3059" max="3275" width="11.42578125" style="7"/>
    <col min="3276" max="3276" width="5.42578125" style="7" customWidth="1"/>
    <col min="3277" max="3277" width="18.140625" style="7" customWidth="1"/>
    <col min="3278" max="3278" width="31.140625" style="7" customWidth="1"/>
    <col min="3279" max="3279" width="8" style="7" customWidth="1"/>
    <col min="3280" max="3280" width="8.28515625" style="7" customWidth="1"/>
    <col min="3281" max="3282" width="8" style="7" customWidth="1"/>
    <col min="3283" max="3283" width="8.140625" style="7" customWidth="1"/>
    <col min="3284" max="3285" width="8" style="7" customWidth="1"/>
    <col min="3286" max="3286" width="8.140625" style="7" customWidth="1"/>
    <col min="3287" max="3290" width="8" style="7" customWidth="1"/>
    <col min="3291" max="3291" width="10.140625" style="7" customWidth="1"/>
    <col min="3292" max="3292" width="22.85546875" style="7" customWidth="1"/>
    <col min="3293" max="3314" width="4.85546875" style="7" customWidth="1"/>
    <col min="3315" max="3531" width="11.42578125" style="7"/>
    <col min="3532" max="3532" width="5.42578125" style="7" customWidth="1"/>
    <col min="3533" max="3533" width="18.140625" style="7" customWidth="1"/>
    <col min="3534" max="3534" width="31.140625" style="7" customWidth="1"/>
    <col min="3535" max="3535" width="8" style="7" customWidth="1"/>
    <col min="3536" max="3536" width="8.28515625" style="7" customWidth="1"/>
    <col min="3537" max="3538" width="8" style="7" customWidth="1"/>
    <col min="3539" max="3539" width="8.140625" style="7" customWidth="1"/>
    <col min="3540" max="3541" width="8" style="7" customWidth="1"/>
    <col min="3542" max="3542" width="8.140625" style="7" customWidth="1"/>
    <col min="3543" max="3546" width="8" style="7" customWidth="1"/>
    <col min="3547" max="3547" width="10.140625" style="7" customWidth="1"/>
    <col min="3548" max="3548" width="22.85546875" style="7" customWidth="1"/>
    <col min="3549" max="3570" width="4.85546875" style="7" customWidth="1"/>
    <col min="3571" max="3787" width="11.42578125" style="7"/>
    <col min="3788" max="3788" width="5.42578125" style="7" customWidth="1"/>
    <col min="3789" max="3789" width="18.140625" style="7" customWidth="1"/>
    <col min="3790" max="3790" width="31.140625" style="7" customWidth="1"/>
    <col min="3791" max="3791" width="8" style="7" customWidth="1"/>
    <col min="3792" max="3792" width="8.28515625" style="7" customWidth="1"/>
    <col min="3793" max="3794" width="8" style="7" customWidth="1"/>
    <col min="3795" max="3795" width="8.140625" style="7" customWidth="1"/>
    <col min="3796" max="3797" width="8" style="7" customWidth="1"/>
    <col min="3798" max="3798" width="8.140625" style="7" customWidth="1"/>
    <col min="3799" max="3802" width="8" style="7" customWidth="1"/>
    <col min="3803" max="3803" width="10.140625" style="7" customWidth="1"/>
    <col min="3804" max="3804" width="22.85546875" style="7" customWidth="1"/>
    <col min="3805" max="3826" width="4.85546875" style="7" customWidth="1"/>
    <col min="3827" max="4043" width="11.42578125" style="7"/>
    <col min="4044" max="4044" width="5.42578125" style="7" customWidth="1"/>
    <col min="4045" max="4045" width="18.140625" style="7" customWidth="1"/>
    <col min="4046" max="4046" width="31.140625" style="7" customWidth="1"/>
    <col min="4047" max="4047" width="8" style="7" customWidth="1"/>
    <col min="4048" max="4048" width="8.28515625" style="7" customWidth="1"/>
    <col min="4049" max="4050" width="8" style="7" customWidth="1"/>
    <col min="4051" max="4051" width="8.140625" style="7" customWidth="1"/>
    <col min="4052" max="4053" width="8" style="7" customWidth="1"/>
    <col min="4054" max="4054" width="8.140625" style="7" customWidth="1"/>
    <col min="4055" max="4058" width="8" style="7" customWidth="1"/>
    <col min="4059" max="4059" width="10.140625" style="7" customWidth="1"/>
    <col min="4060" max="4060" width="22.85546875" style="7" customWidth="1"/>
    <col min="4061" max="4082" width="4.85546875" style="7" customWidth="1"/>
    <col min="4083" max="4299" width="11.42578125" style="7"/>
    <col min="4300" max="4300" width="5.42578125" style="7" customWidth="1"/>
    <col min="4301" max="4301" width="18.140625" style="7" customWidth="1"/>
    <col min="4302" max="4302" width="31.140625" style="7" customWidth="1"/>
    <col min="4303" max="4303" width="8" style="7" customWidth="1"/>
    <col min="4304" max="4304" width="8.28515625" style="7" customWidth="1"/>
    <col min="4305" max="4306" width="8" style="7" customWidth="1"/>
    <col min="4307" max="4307" width="8.140625" style="7" customWidth="1"/>
    <col min="4308" max="4309" width="8" style="7" customWidth="1"/>
    <col min="4310" max="4310" width="8.140625" style="7" customWidth="1"/>
    <col min="4311" max="4314" width="8" style="7" customWidth="1"/>
    <col min="4315" max="4315" width="10.140625" style="7" customWidth="1"/>
    <col min="4316" max="4316" width="22.85546875" style="7" customWidth="1"/>
    <col min="4317" max="4338" width="4.85546875" style="7" customWidth="1"/>
    <col min="4339" max="4555" width="11.42578125" style="7"/>
    <col min="4556" max="4556" width="5.42578125" style="7" customWidth="1"/>
    <col min="4557" max="4557" width="18.140625" style="7" customWidth="1"/>
    <col min="4558" max="4558" width="31.140625" style="7" customWidth="1"/>
    <col min="4559" max="4559" width="8" style="7" customWidth="1"/>
    <col min="4560" max="4560" width="8.28515625" style="7" customWidth="1"/>
    <col min="4561" max="4562" width="8" style="7" customWidth="1"/>
    <col min="4563" max="4563" width="8.140625" style="7" customWidth="1"/>
    <col min="4564" max="4565" width="8" style="7" customWidth="1"/>
    <col min="4566" max="4566" width="8.140625" style="7" customWidth="1"/>
    <col min="4567" max="4570" width="8" style="7" customWidth="1"/>
    <col min="4571" max="4571" width="10.140625" style="7" customWidth="1"/>
    <col min="4572" max="4572" width="22.85546875" style="7" customWidth="1"/>
    <col min="4573" max="4594" width="4.85546875" style="7" customWidth="1"/>
    <col min="4595" max="4811" width="11.42578125" style="7"/>
    <col min="4812" max="4812" width="5.42578125" style="7" customWidth="1"/>
    <col min="4813" max="4813" width="18.140625" style="7" customWidth="1"/>
    <col min="4814" max="4814" width="31.140625" style="7" customWidth="1"/>
    <col min="4815" max="4815" width="8" style="7" customWidth="1"/>
    <col min="4816" max="4816" width="8.28515625" style="7" customWidth="1"/>
    <col min="4817" max="4818" width="8" style="7" customWidth="1"/>
    <col min="4819" max="4819" width="8.140625" style="7" customWidth="1"/>
    <col min="4820" max="4821" width="8" style="7" customWidth="1"/>
    <col min="4822" max="4822" width="8.140625" style="7" customWidth="1"/>
    <col min="4823" max="4826" width="8" style="7" customWidth="1"/>
    <col min="4827" max="4827" width="10.140625" style="7" customWidth="1"/>
    <col min="4828" max="4828" width="22.85546875" style="7" customWidth="1"/>
    <col min="4829" max="4850" width="4.85546875" style="7" customWidth="1"/>
    <col min="4851" max="5067" width="11.42578125" style="7"/>
    <col min="5068" max="5068" width="5.42578125" style="7" customWidth="1"/>
    <col min="5069" max="5069" width="18.140625" style="7" customWidth="1"/>
    <col min="5070" max="5070" width="31.140625" style="7" customWidth="1"/>
    <col min="5071" max="5071" width="8" style="7" customWidth="1"/>
    <col min="5072" max="5072" width="8.28515625" style="7" customWidth="1"/>
    <col min="5073" max="5074" width="8" style="7" customWidth="1"/>
    <col min="5075" max="5075" width="8.140625" style="7" customWidth="1"/>
    <col min="5076" max="5077" width="8" style="7" customWidth="1"/>
    <col min="5078" max="5078" width="8.140625" style="7" customWidth="1"/>
    <col min="5079" max="5082" width="8" style="7" customWidth="1"/>
    <col min="5083" max="5083" width="10.140625" style="7" customWidth="1"/>
    <col min="5084" max="5084" width="22.85546875" style="7" customWidth="1"/>
    <col min="5085" max="5106" width="4.85546875" style="7" customWidth="1"/>
    <col min="5107" max="5323" width="11.42578125" style="7"/>
    <col min="5324" max="5324" width="5.42578125" style="7" customWidth="1"/>
    <col min="5325" max="5325" width="18.140625" style="7" customWidth="1"/>
    <col min="5326" max="5326" width="31.140625" style="7" customWidth="1"/>
    <col min="5327" max="5327" width="8" style="7" customWidth="1"/>
    <col min="5328" max="5328" width="8.28515625" style="7" customWidth="1"/>
    <col min="5329" max="5330" width="8" style="7" customWidth="1"/>
    <col min="5331" max="5331" width="8.140625" style="7" customWidth="1"/>
    <col min="5332" max="5333" width="8" style="7" customWidth="1"/>
    <col min="5334" max="5334" width="8.140625" style="7" customWidth="1"/>
    <col min="5335" max="5338" width="8" style="7" customWidth="1"/>
    <col min="5339" max="5339" width="10.140625" style="7" customWidth="1"/>
    <col min="5340" max="5340" width="22.85546875" style="7" customWidth="1"/>
    <col min="5341" max="5362" width="4.85546875" style="7" customWidth="1"/>
    <col min="5363" max="5579" width="11.42578125" style="7"/>
    <col min="5580" max="5580" width="5.42578125" style="7" customWidth="1"/>
    <col min="5581" max="5581" width="18.140625" style="7" customWidth="1"/>
    <col min="5582" max="5582" width="31.140625" style="7" customWidth="1"/>
    <col min="5583" max="5583" width="8" style="7" customWidth="1"/>
    <col min="5584" max="5584" width="8.28515625" style="7" customWidth="1"/>
    <col min="5585" max="5586" width="8" style="7" customWidth="1"/>
    <col min="5587" max="5587" width="8.140625" style="7" customWidth="1"/>
    <col min="5588" max="5589" width="8" style="7" customWidth="1"/>
    <col min="5590" max="5590" width="8.140625" style="7" customWidth="1"/>
    <col min="5591" max="5594" width="8" style="7" customWidth="1"/>
    <col min="5595" max="5595" width="10.140625" style="7" customWidth="1"/>
    <col min="5596" max="5596" width="22.85546875" style="7" customWidth="1"/>
    <col min="5597" max="5618" width="4.85546875" style="7" customWidth="1"/>
    <col min="5619" max="5835" width="11.42578125" style="7"/>
    <col min="5836" max="5836" width="5.42578125" style="7" customWidth="1"/>
    <col min="5837" max="5837" width="18.140625" style="7" customWidth="1"/>
    <col min="5838" max="5838" width="31.140625" style="7" customWidth="1"/>
    <col min="5839" max="5839" width="8" style="7" customWidth="1"/>
    <col min="5840" max="5840" width="8.28515625" style="7" customWidth="1"/>
    <col min="5841" max="5842" width="8" style="7" customWidth="1"/>
    <col min="5843" max="5843" width="8.140625" style="7" customWidth="1"/>
    <col min="5844" max="5845" width="8" style="7" customWidth="1"/>
    <col min="5846" max="5846" width="8.140625" style="7" customWidth="1"/>
    <col min="5847" max="5850" width="8" style="7" customWidth="1"/>
    <col min="5851" max="5851" width="10.140625" style="7" customWidth="1"/>
    <col min="5852" max="5852" width="22.85546875" style="7" customWidth="1"/>
    <col min="5853" max="5874" width="4.85546875" style="7" customWidth="1"/>
    <col min="5875" max="6091" width="11.42578125" style="7"/>
    <col min="6092" max="6092" width="5.42578125" style="7" customWidth="1"/>
    <col min="6093" max="6093" width="18.140625" style="7" customWidth="1"/>
    <col min="6094" max="6094" width="31.140625" style="7" customWidth="1"/>
    <col min="6095" max="6095" width="8" style="7" customWidth="1"/>
    <col min="6096" max="6096" width="8.28515625" style="7" customWidth="1"/>
    <col min="6097" max="6098" width="8" style="7" customWidth="1"/>
    <col min="6099" max="6099" width="8.140625" style="7" customWidth="1"/>
    <col min="6100" max="6101" width="8" style="7" customWidth="1"/>
    <col min="6102" max="6102" width="8.140625" style="7" customWidth="1"/>
    <col min="6103" max="6106" width="8" style="7" customWidth="1"/>
    <col min="6107" max="6107" width="10.140625" style="7" customWidth="1"/>
    <col min="6108" max="6108" width="22.85546875" style="7" customWidth="1"/>
    <col min="6109" max="6130" width="4.85546875" style="7" customWidth="1"/>
    <col min="6131" max="6347" width="11.42578125" style="7"/>
    <col min="6348" max="6348" width="5.42578125" style="7" customWidth="1"/>
    <col min="6349" max="6349" width="18.140625" style="7" customWidth="1"/>
    <col min="6350" max="6350" width="31.140625" style="7" customWidth="1"/>
    <col min="6351" max="6351" width="8" style="7" customWidth="1"/>
    <col min="6352" max="6352" width="8.28515625" style="7" customWidth="1"/>
    <col min="6353" max="6354" width="8" style="7" customWidth="1"/>
    <col min="6355" max="6355" width="8.140625" style="7" customWidth="1"/>
    <col min="6356" max="6357" width="8" style="7" customWidth="1"/>
    <col min="6358" max="6358" width="8.140625" style="7" customWidth="1"/>
    <col min="6359" max="6362" width="8" style="7" customWidth="1"/>
    <col min="6363" max="6363" width="10.140625" style="7" customWidth="1"/>
    <col min="6364" max="6364" width="22.85546875" style="7" customWidth="1"/>
    <col min="6365" max="6386" width="4.85546875" style="7" customWidth="1"/>
    <col min="6387" max="6603" width="11.42578125" style="7"/>
    <col min="6604" max="6604" width="5.42578125" style="7" customWidth="1"/>
    <col min="6605" max="6605" width="18.140625" style="7" customWidth="1"/>
    <col min="6606" max="6606" width="31.140625" style="7" customWidth="1"/>
    <col min="6607" max="6607" width="8" style="7" customWidth="1"/>
    <col min="6608" max="6608" width="8.28515625" style="7" customWidth="1"/>
    <col min="6609" max="6610" width="8" style="7" customWidth="1"/>
    <col min="6611" max="6611" width="8.140625" style="7" customWidth="1"/>
    <col min="6612" max="6613" width="8" style="7" customWidth="1"/>
    <col min="6614" max="6614" width="8.140625" style="7" customWidth="1"/>
    <col min="6615" max="6618" width="8" style="7" customWidth="1"/>
    <col min="6619" max="6619" width="10.140625" style="7" customWidth="1"/>
    <col min="6620" max="6620" width="22.85546875" style="7" customWidth="1"/>
    <col min="6621" max="6642" width="4.85546875" style="7" customWidth="1"/>
    <col min="6643" max="6859" width="11.42578125" style="7"/>
    <col min="6860" max="6860" width="5.42578125" style="7" customWidth="1"/>
    <col min="6861" max="6861" width="18.140625" style="7" customWidth="1"/>
    <col min="6862" max="6862" width="31.140625" style="7" customWidth="1"/>
    <col min="6863" max="6863" width="8" style="7" customWidth="1"/>
    <col min="6864" max="6864" width="8.28515625" style="7" customWidth="1"/>
    <col min="6865" max="6866" width="8" style="7" customWidth="1"/>
    <col min="6867" max="6867" width="8.140625" style="7" customWidth="1"/>
    <col min="6868" max="6869" width="8" style="7" customWidth="1"/>
    <col min="6870" max="6870" width="8.140625" style="7" customWidth="1"/>
    <col min="6871" max="6874" width="8" style="7" customWidth="1"/>
    <col min="6875" max="6875" width="10.140625" style="7" customWidth="1"/>
    <col min="6876" max="6876" width="22.85546875" style="7" customWidth="1"/>
    <col min="6877" max="6898" width="4.85546875" style="7" customWidth="1"/>
    <col min="6899" max="7115" width="11.42578125" style="7"/>
    <col min="7116" max="7116" width="5.42578125" style="7" customWidth="1"/>
    <col min="7117" max="7117" width="18.140625" style="7" customWidth="1"/>
    <col min="7118" max="7118" width="31.140625" style="7" customWidth="1"/>
    <col min="7119" max="7119" width="8" style="7" customWidth="1"/>
    <col min="7120" max="7120" width="8.28515625" style="7" customWidth="1"/>
    <col min="7121" max="7122" width="8" style="7" customWidth="1"/>
    <col min="7123" max="7123" width="8.140625" style="7" customWidth="1"/>
    <col min="7124" max="7125" width="8" style="7" customWidth="1"/>
    <col min="7126" max="7126" width="8.140625" style="7" customWidth="1"/>
    <col min="7127" max="7130" width="8" style="7" customWidth="1"/>
    <col min="7131" max="7131" width="10.140625" style="7" customWidth="1"/>
    <col min="7132" max="7132" width="22.85546875" style="7" customWidth="1"/>
    <col min="7133" max="7154" width="4.85546875" style="7" customWidth="1"/>
    <col min="7155" max="7371" width="11.42578125" style="7"/>
    <col min="7372" max="7372" width="5.42578125" style="7" customWidth="1"/>
    <col min="7373" max="7373" width="18.140625" style="7" customWidth="1"/>
    <col min="7374" max="7374" width="31.140625" style="7" customWidth="1"/>
    <col min="7375" max="7375" width="8" style="7" customWidth="1"/>
    <col min="7376" max="7376" width="8.28515625" style="7" customWidth="1"/>
    <col min="7377" max="7378" width="8" style="7" customWidth="1"/>
    <col min="7379" max="7379" width="8.140625" style="7" customWidth="1"/>
    <col min="7380" max="7381" width="8" style="7" customWidth="1"/>
    <col min="7382" max="7382" width="8.140625" style="7" customWidth="1"/>
    <col min="7383" max="7386" width="8" style="7" customWidth="1"/>
    <col min="7387" max="7387" width="10.140625" style="7" customWidth="1"/>
    <col min="7388" max="7388" width="22.85546875" style="7" customWidth="1"/>
    <col min="7389" max="7410" width="4.85546875" style="7" customWidth="1"/>
    <col min="7411" max="7627" width="11.42578125" style="7"/>
    <col min="7628" max="7628" width="5.42578125" style="7" customWidth="1"/>
    <col min="7629" max="7629" width="18.140625" style="7" customWidth="1"/>
    <col min="7630" max="7630" width="31.140625" style="7" customWidth="1"/>
    <col min="7631" max="7631" width="8" style="7" customWidth="1"/>
    <col min="7632" max="7632" width="8.28515625" style="7" customWidth="1"/>
    <col min="7633" max="7634" width="8" style="7" customWidth="1"/>
    <col min="7635" max="7635" width="8.140625" style="7" customWidth="1"/>
    <col min="7636" max="7637" width="8" style="7" customWidth="1"/>
    <col min="7638" max="7638" width="8.140625" style="7" customWidth="1"/>
    <col min="7639" max="7642" width="8" style="7" customWidth="1"/>
    <col min="7643" max="7643" width="10.140625" style="7" customWidth="1"/>
    <col min="7644" max="7644" width="22.85546875" style="7" customWidth="1"/>
    <col min="7645" max="7666" width="4.85546875" style="7" customWidth="1"/>
    <col min="7667" max="7883" width="11.42578125" style="7"/>
    <col min="7884" max="7884" width="5.42578125" style="7" customWidth="1"/>
    <col min="7885" max="7885" width="18.140625" style="7" customWidth="1"/>
    <col min="7886" max="7886" width="31.140625" style="7" customWidth="1"/>
    <col min="7887" max="7887" width="8" style="7" customWidth="1"/>
    <col min="7888" max="7888" width="8.28515625" style="7" customWidth="1"/>
    <col min="7889" max="7890" width="8" style="7" customWidth="1"/>
    <col min="7891" max="7891" width="8.140625" style="7" customWidth="1"/>
    <col min="7892" max="7893" width="8" style="7" customWidth="1"/>
    <col min="7894" max="7894" width="8.140625" style="7" customWidth="1"/>
    <col min="7895" max="7898" width="8" style="7" customWidth="1"/>
    <col min="7899" max="7899" width="10.140625" style="7" customWidth="1"/>
    <col min="7900" max="7900" width="22.85546875" style="7" customWidth="1"/>
    <col min="7901" max="7922" width="4.85546875" style="7" customWidth="1"/>
    <col min="7923" max="8139" width="11.42578125" style="7"/>
    <col min="8140" max="8140" width="5.42578125" style="7" customWidth="1"/>
    <col min="8141" max="8141" width="18.140625" style="7" customWidth="1"/>
    <col min="8142" max="8142" width="31.140625" style="7" customWidth="1"/>
    <col min="8143" max="8143" width="8" style="7" customWidth="1"/>
    <col min="8144" max="8144" width="8.28515625" style="7" customWidth="1"/>
    <col min="8145" max="8146" width="8" style="7" customWidth="1"/>
    <col min="8147" max="8147" width="8.140625" style="7" customWidth="1"/>
    <col min="8148" max="8149" width="8" style="7" customWidth="1"/>
    <col min="8150" max="8150" width="8.140625" style="7" customWidth="1"/>
    <col min="8151" max="8154" width="8" style="7" customWidth="1"/>
    <col min="8155" max="8155" width="10.140625" style="7" customWidth="1"/>
    <col min="8156" max="8156" width="22.85546875" style="7" customWidth="1"/>
    <col min="8157" max="8178" width="4.85546875" style="7" customWidth="1"/>
    <col min="8179" max="8395" width="11.42578125" style="7"/>
    <col min="8396" max="8396" width="5.42578125" style="7" customWidth="1"/>
    <col min="8397" max="8397" width="18.140625" style="7" customWidth="1"/>
    <col min="8398" max="8398" width="31.140625" style="7" customWidth="1"/>
    <col min="8399" max="8399" width="8" style="7" customWidth="1"/>
    <col min="8400" max="8400" width="8.28515625" style="7" customWidth="1"/>
    <col min="8401" max="8402" width="8" style="7" customWidth="1"/>
    <col min="8403" max="8403" width="8.140625" style="7" customWidth="1"/>
    <col min="8404" max="8405" width="8" style="7" customWidth="1"/>
    <col min="8406" max="8406" width="8.140625" style="7" customWidth="1"/>
    <col min="8407" max="8410" width="8" style="7" customWidth="1"/>
    <col min="8411" max="8411" width="10.140625" style="7" customWidth="1"/>
    <col min="8412" max="8412" width="22.85546875" style="7" customWidth="1"/>
    <col min="8413" max="8434" width="4.85546875" style="7" customWidth="1"/>
    <col min="8435" max="8651" width="11.42578125" style="7"/>
    <col min="8652" max="8652" width="5.42578125" style="7" customWidth="1"/>
    <col min="8653" max="8653" width="18.140625" style="7" customWidth="1"/>
    <col min="8654" max="8654" width="31.140625" style="7" customWidth="1"/>
    <col min="8655" max="8655" width="8" style="7" customWidth="1"/>
    <col min="8656" max="8656" width="8.28515625" style="7" customWidth="1"/>
    <col min="8657" max="8658" width="8" style="7" customWidth="1"/>
    <col min="8659" max="8659" width="8.140625" style="7" customWidth="1"/>
    <col min="8660" max="8661" width="8" style="7" customWidth="1"/>
    <col min="8662" max="8662" width="8.140625" style="7" customWidth="1"/>
    <col min="8663" max="8666" width="8" style="7" customWidth="1"/>
    <col min="8667" max="8667" width="10.140625" style="7" customWidth="1"/>
    <col min="8668" max="8668" width="22.85546875" style="7" customWidth="1"/>
    <col min="8669" max="8690" width="4.85546875" style="7" customWidth="1"/>
    <col min="8691" max="8907" width="11.42578125" style="7"/>
    <col min="8908" max="8908" width="5.42578125" style="7" customWidth="1"/>
    <col min="8909" max="8909" width="18.140625" style="7" customWidth="1"/>
    <col min="8910" max="8910" width="31.140625" style="7" customWidth="1"/>
    <col min="8911" max="8911" width="8" style="7" customWidth="1"/>
    <col min="8912" max="8912" width="8.28515625" style="7" customWidth="1"/>
    <col min="8913" max="8914" width="8" style="7" customWidth="1"/>
    <col min="8915" max="8915" width="8.140625" style="7" customWidth="1"/>
    <col min="8916" max="8917" width="8" style="7" customWidth="1"/>
    <col min="8918" max="8918" width="8.140625" style="7" customWidth="1"/>
    <col min="8919" max="8922" width="8" style="7" customWidth="1"/>
    <col min="8923" max="8923" width="10.140625" style="7" customWidth="1"/>
    <col min="8924" max="8924" width="22.85546875" style="7" customWidth="1"/>
    <col min="8925" max="8946" width="4.85546875" style="7" customWidth="1"/>
    <col min="8947" max="9163" width="11.42578125" style="7"/>
    <col min="9164" max="9164" width="5.42578125" style="7" customWidth="1"/>
    <col min="9165" max="9165" width="18.140625" style="7" customWidth="1"/>
    <col min="9166" max="9166" width="31.140625" style="7" customWidth="1"/>
    <col min="9167" max="9167" width="8" style="7" customWidth="1"/>
    <col min="9168" max="9168" width="8.28515625" style="7" customWidth="1"/>
    <col min="9169" max="9170" width="8" style="7" customWidth="1"/>
    <col min="9171" max="9171" width="8.140625" style="7" customWidth="1"/>
    <col min="9172" max="9173" width="8" style="7" customWidth="1"/>
    <col min="9174" max="9174" width="8.140625" style="7" customWidth="1"/>
    <col min="9175" max="9178" width="8" style="7" customWidth="1"/>
    <col min="9179" max="9179" width="10.140625" style="7" customWidth="1"/>
    <col min="9180" max="9180" width="22.85546875" style="7" customWidth="1"/>
    <col min="9181" max="9202" width="4.85546875" style="7" customWidth="1"/>
    <col min="9203" max="9419" width="11.42578125" style="7"/>
    <col min="9420" max="9420" width="5.42578125" style="7" customWidth="1"/>
    <col min="9421" max="9421" width="18.140625" style="7" customWidth="1"/>
    <col min="9422" max="9422" width="31.140625" style="7" customWidth="1"/>
    <col min="9423" max="9423" width="8" style="7" customWidth="1"/>
    <col min="9424" max="9424" width="8.28515625" style="7" customWidth="1"/>
    <col min="9425" max="9426" width="8" style="7" customWidth="1"/>
    <col min="9427" max="9427" width="8.140625" style="7" customWidth="1"/>
    <col min="9428" max="9429" width="8" style="7" customWidth="1"/>
    <col min="9430" max="9430" width="8.140625" style="7" customWidth="1"/>
    <col min="9431" max="9434" width="8" style="7" customWidth="1"/>
    <col min="9435" max="9435" width="10.140625" style="7" customWidth="1"/>
    <col min="9436" max="9436" width="22.85546875" style="7" customWidth="1"/>
    <col min="9437" max="9458" width="4.85546875" style="7" customWidth="1"/>
    <col min="9459" max="9675" width="11.42578125" style="7"/>
    <col min="9676" max="9676" width="5.42578125" style="7" customWidth="1"/>
    <col min="9677" max="9677" width="18.140625" style="7" customWidth="1"/>
    <col min="9678" max="9678" width="31.140625" style="7" customWidth="1"/>
    <col min="9679" max="9679" width="8" style="7" customWidth="1"/>
    <col min="9680" max="9680" width="8.28515625" style="7" customWidth="1"/>
    <col min="9681" max="9682" width="8" style="7" customWidth="1"/>
    <col min="9683" max="9683" width="8.140625" style="7" customWidth="1"/>
    <col min="9684" max="9685" width="8" style="7" customWidth="1"/>
    <col min="9686" max="9686" width="8.140625" style="7" customWidth="1"/>
    <col min="9687" max="9690" width="8" style="7" customWidth="1"/>
    <col min="9691" max="9691" width="10.140625" style="7" customWidth="1"/>
    <col min="9692" max="9692" width="22.85546875" style="7" customWidth="1"/>
    <col min="9693" max="9714" width="4.85546875" style="7" customWidth="1"/>
    <col min="9715" max="9931" width="11.42578125" style="7"/>
    <col min="9932" max="9932" width="5.42578125" style="7" customWidth="1"/>
    <col min="9933" max="9933" width="18.140625" style="7" customWidth="1"/>
    <col min="9934" max="9934" width="31.140625" style="7" customWidth="1"/>
    <col min="9935" max="9935" width="8" style="7" customWidth="1"/>
    <col min="9936" max="9936" width="8.28515625" style="7" customWidth="1"/>
    <col min="9937" max="9938" width="8" style="7" customWidth="1"/>
    <col min="9939" max="9939" width="8.140625" style="7" customWidth="1"/>
    <col min="9940" max="9941" width="8" style="7" customWidth="1"/>
    <col min="9942" max="9942" width="8.140625" style="7" customWidth="1"/>
    <col min="9943" max="9946" width="8" style="7" customWidth="1"/>
    <col min="9947" max="9947" width="10.140625" style="7" customWidth="1"/>
    <col min="9948" max="9948" width="22.85546875" style="7" customWidth="1"/>
    <col min="9949" max="9970" width="4.85546875" style="7" customWidth="1"/>
    <col min="9971" max="10187" width="11.42578125" style="7"/>
    <col min="10188" max="10188" width="5.42578125" style="7" customWidth="1"/>
    <col min="10189" max="10189" width="18.140625" style="7" customWidth="1"/>
    <col min="10190" max="10190" width="31.140625" style="7" customWidth="1"/>
    <col min="10191" max="10191" width="8" style="7" customWidth="1"/>
    <col min="10192" max="10192" width="8.28515625" style="7" customWidth="1"/>
    <col min="10193" max="10194" width="8" style="7" customWidth="1"/>
    <col min="10195" max="10195" width="8.140625" style="7" customWidth="1"/>
    <col min="10196" max="10197" width="8" style="7" customWidth="1"/>
    <col min="10198" max="10198" width="8.140625" style="7" customWidth="1"/>
    <col min="10199" max="10202" width="8" style="7" customWidth="1"/>
    <col min="10203" max="10203" width="10.140625" style="7" customWidth="1"/>
    <col min="10204" max="10204" width="22.85546875" style="7" customWidth="1"/>
    <col min="10205" max="10226" width="4.85546875" style="7" customWidth="1"/>
    <col min="10227" max="10443" width="11.42578125" style="7"/>
    <col min="10444" max="10444" width="5.42578125" style="7" customWidth="1"/>
    <col min="10445" max="10445" width="18.140625" style="7" customWidth="1"/>
    <col min="10446" max="10446" width="31.140625" style="7" customWidth="1"/>
    <col min="10447" max="10447" width="8" style="7" customWidth="1"/>
    <col min="10448" max="10448" width="8.28515625" style="7" customWidth="1"/>
    <col min="10449" max="10450" width="8" style="7" customWidth="1"/>
    <col min="10451" max="10451" width="8.140625" style="7" customWidth="1"/>
    <col min="10452" max="10453" width="8" style="7" customWidth="1"/>
    <col min="10454" max="10454" width="8.140625" style="7" customWidth="1"/>
    <col min="10455" max="10458" width="8" style="7" customWidth="1"/>
    <col min="10459" max="10459" width="10.140625" style="7" customWidth="1"/>
    <col min="10460" max="10460" width="22.85546875" style="7" customWidth="1"/>
    <col min="10461" max="10482" width="4.85546875" style="7" customWidth="1"/>
    <col min="10483" max="10699" width="11.42578125" style="7"/>
    <col min="10700" max="10700" width="5.42578125" style="7" customWidth="1"/>
    <col min="10701" max="10701" width="18.140625" style="7" customWidth="1"/>
    <col min="10702" max="10702" width="31.140625" style="7" customWidth="1"/>
    <col min="10703" max="10703" width="8" style="7" customWidth="1"/>
    <col min="10704" max="10704" width="8.28515625" style="7" customWidth="1"/>
    <col min="10705" max="10706" width="8" style="7" customWidth="1"/>
    <col min="10707" max="10707" width="8.140625" style="7" customWidth="1"/>
    <col min="10708" max="10709" width="8" style="7" customWidth="1"/>
    <col min="10710" max="10710" width="8.140625" style="7" customWidth="1"/>
    <col min="10711" max="10714" width="8" style="7" customWidth="1"/>
    <col min="10715" max="10715" width="10.140625" style="7" customWidth="1"/>
    <col min="10716" max="10716" width="22.85546875" style="7" customWidth="1"/>
    <col min="10717" max="10738" width="4.85546875" style="7" customWidth="1"/>
    <col min="10739" max="10955" width="11.42578125" style="7"/>
    <col min="10956" max="10956" width="5.42578125" style="7" customWidth="1"/>
    <col min="10957" max="10957" width="18.140625" style="7" customWidth="1"/>
    <col min="10958" max="10958" width="31.140625" style="7" customWidth="1"/>
    <col min="10959" max="10959" width="8" style="7" customWidth="1"/>
    <col min="10960" max="10960" width="8.28515625" style="7" customWidth="1"/>
    <col min="10961" max="10962" width="8" style="7" customWidth="1"/>
    <col min="10963" max="10963" width="8.140625" style="7" customWidth="1"/>
    <col min="10964" max="10965" width="8" style="7" customWidth="1"/>
    <col min="10966" max="10966" width="8.140625" style="7" customWidth="1"/>
    <col min="10967" max="10970" width="8" style="7" customWidth="1"/>
    <col min="10971" max="10971" width="10.140625" style="7" customWidth="1"/>
    <col min="10972" max="10972" width="22.85546875" style="7" customWidth="1"/>
    <col min="10973" max="10994" width="4.85546875" style="7" customWidth="1"/>
    <col min="10995" max="11211" width="11.42578125" style="7"/>
    <col min="11212" max="11212" width="5.42578125" style="7" customWidth="1"/>
    <col min="11213" max="11213" width="18.140625" style="7" customWidth="1"/>
    <col min="11214" max="11214" width="31.140625" style="7" customWidth="1"/>
    <col min="11215" max="11215" width="8" style="7" customWidth="1"/>
    <col min="11216" max="11216" width="8.28515625" style="7" customWidth="1"/>
    <col min="11217" max="11218" width="8" style="7" customWidth="1"/>
    <col min="11219" max="11219" width="8.140625" style="7" customWidth="1"/>
    <col min="11220" max="11221" width="8" style="7" customWidth="1"/>
    <col min="11222" max="11222" width="8.140625" style="7" customWidth="1"/>
    <col min="11223" max="11226" width="8" style="7" customWidth="1"/>
    <col min="11227" max="11227" width="10.140625" style="7" customWidth="1"/>
    <col min="11228" max="11228" width="22.85546875" style="7" customWidth="1"/>
    <col min="11229" max="11250" width="4.85546875" style="7" customWidth="1"/>
    <col min="11251" max="11467" width="11.42578125" style="7"/>
    <col min="11468" max="11468" width="5.42578125" style="7" customWidth="1"/>
    <col min="11469" max="11469" width="18.140625" style="7" customWidth="1"/>
    <col min="11470" max="11470" width="31.140625" style="7" customWidth="1"/>
    <col min="11471" max="11471" width="8" style="7" customWidth="1"/>
    <col min="11472" max="11472" width="8.28515625" style="7" customWidth="1"/>
    <col min="11473" max="11474" width="8" style="7" customWidth="1"/>
    <col min="11475" max="11475" width="8.140625" style="7" customWidth="1"/>
    <col min="11476" max="11477" width="8" style="7" customWidth="1"/>
    <col min="11478" max="11478" width="8.140625" style="7" customWidth="1"/>
    <col min="11479" max="11482" width="8" style="7" customWidth="1"/>
    <col min="11483" max="11483" width="10.140625" style="7" customWidth="1"/>
    <col min="11484" max="11484" width="22.85546875" style="7" customWidth="1"/>
    <col min="11485" max="11506" width="4.85546875" style="7" customWidth="1"/>
    <col min="11507" max="11723" width="11.42578125" style="7"/>
    <col min="11724" max="11724" width="5.42578125" style="7" customWidth="1"/>
    <col min="11725" max="11725" width="18.140625" style="7" customWidth="1"/>
    <col min="11726" max="11726" width="31.140625" style="7" customWidth="1"/>
    <col min="11727" max="11727" width="8" style="7" customWidth="1"/>
    <col min="11728" max="11728" width="8.28515625" style="7" customWidth="1"/>
    <col min="11729" max="11730" width="8" style="7" customWidth="1"/>
    <col min="11731" max="11731" width="8.140625" style="7" customWidth="1"/>
    <col min="11732" max="11733" width="8" style="7" customWidth="1"/>
    <col min="11734" max="11734" width="8.140625" style="7" customWidth="1"/>
    <col min="11735" max="11738" width="8" style="7" customWidth="1"/>
    <col min="11739" max="11739" width="10.140625" style="7" customWidth="1"/>
    <col min="11740" max="11740" width="22.85546875" style="7" customWidth="1"/>
    <col min="11741" max="11762" width="4.85546875" style="7" customWidth="1"/>
    <col min="11763" max="11979" width="11.42578125" style="7"/>
    <col min="11980" max="11980" width="5.42578125" style="7" customWidth="1"/>
    <col min="11981" max="11981" width="18.140625" style="7" customWidth="1"/>
    <col min="11982" max="11982" width="31.140625" style="7" customWidth="1"/>
    <col min="11983" max="11983" width="8" style="7" customWidth="1"/>
    <col min="11984" max="11984" width="8.28515625" style="7" customWidth="1"/>
    <col min="11985" max="11986" width="8" style="7" customWidth="1"/>
    <col min="11987" max="11987" width="8.140625" style="7" customWidth="1"/>
    <col min="11988" max="11989" width="8" style="7" customWidth="1"/>
    <col min="11990" max="11990" width="8.140625" style="7" customWidth="1"/>
    <col min="11991" max="11994" width="8" style="7" customWidth="1"/>
    <col min="11995" max="11995" width="10.140625" style="7" customWidth="1"/>
    <col min="11996" max="11996" width="22.85546875" style="7" customWidth="1"/>
    <col min="11997" max="12018" width="4.85546875" style="7" customWidth="1"/>
    <col min="12019" max="12235" width="11.42578125" style="7"/>
    <col min="12236" max="12236" width="5.42578125" style="7" customWidth="1"/>
    <col min="12237" max="12237" width="18.140625" style="7" customWidth="1"/>
    <col min="12238" max="12238" width="31.140625" style="7" customWidth="1"/>
    <col min="12239" max="12239" width="8" style="7" customWidth="1"/>
    <col min="12240" max="12240" width="8.28515625" style="7" customWidth="1"/>
    <col min="12241" max="12242" width="8" style="7" customWidth="1"/>
    <col min="12243" max="12243" width="8.140625" style="7" customWidth="1"/>
    <col min="12244" max="12245" width="8" style="7" customWidth="1"/>
    <col min="12246" max="12246" width="8.140625" style="7" customWidth="1"/>
    <col min="12247" max="12250" width="8" style="7" customWidth="1"/>
    <col min="12251" max="12251" width="10.140625" style="7" customWidth="1"/>
    <col min="12252" max="12252" width="22.85546875" style="7" customWidth="1"/>
    <col min="12253" max="12274" width="4.85546875" style="7" customWidth="1"/>
    <col min="12275" max="12491" width="11.42578125" style="7"/>
    <col min="12492" max="12492" width="5.42578125" style="7" customWidth="1"/>
    <col min="12493" max="12493" width="18.140625" style="7" customWidth="1"/>
    <col min="12494" max="12494" width="31.140625" style="7" customWidth="1"/>
    <col min="12495" max="12495" width="8" style="7" customWidth="1"/>
    <col min="12496" max="12496" width="8.28515625" style="7" customWidth="1"/>
    <col min="12497" max="12498" width="8" style="7" customWidth="1"/>
    <col min="12499" max="12499" width="8.140625" style="7" customWidth="1"/>
    <col min="12500" max="12501" width="8" style="7" customWidth="1"/>
    <col min="12502" max="12502" width="8.140625" style="7" customWidth="1"/>
    <col min="12503" max="12506" width="8" style="7" customWidth="1"/>
    <col min="12507" max="12507" width="10.140625" style="7" customWidth="1"/>
    <col min="12508" max="12508" width="22.85546875" style="7" customWidth="1"/>
    <col min="12509" max="12530" width="4.85546875" style="7" customWidth="1"/>
    <col min="12531" max="12747" width="11.42578125" style="7"/>
    <col min="12748" max="12748" width="5.42578125" style="7" customWidth="1"/>
    <col min="12749" max="12749" width="18.140625" style="7" customWidth="1"/>
    <col min="12750" max="12750" width="31.140625" style="7" customWidth="1"/>
    <col min="12751" max="12751" width="8" style="7" customWidth="1"/>
    <col min="12752" max="12752" width="8.28515625" style="7" customWidth="1"/>
    <col min="12753" max="12754" width="8" style="7" customWidth="1"/>
    <col min="12755" max="12755" width="8.140625" style="7" customWidth="1"/>
    <col min="12756" max="12757" width="8" style="7" customWidth="1"/>
    <col min="12758" max="12758" width="8.140625" style="7" customWidth="1"/>
    <col min="12759" max="12762" width="8" style="7" customWidth="1"/>
    <col min="12763" max="12763" width="10.140625" style="7" customWidth="1"/>
    <col min="12764" max="12764" width="22.85546875" style="7" customWidth="1"/>
    <col min="12765" max="12786" width="4.85546875" style="7" customWidth="1"/>
    <col min="12787" max="13003" width="11.42578125" style="7"/>
    <col min="13004" max="13004" width="5.42578125" style="7" customWidth="1"/>
    <col min="13005" max="13005" width="18.140625" style="7" customWidth="1"/>
    <col min="13006" max="13006" width="31.140625" style="7" customWidth="1"/>
    <col min="13007" max="13007" width="8" style="7" customWidth="1"/>
    <col min="13008" max="13008" width="8.28515625" style="7" customWidth="1"/>
    <col min="13009" max="13010" width="8" style="7" customWidth="1"/>
    <col min="13011" max="13011" width="8.140625" style="7" customWidth="1"/>
    <col min="13012" max="13013" width="8" style="7" customWidth="1"/>
    <col min="13014" max="13014" width="8.140625" style="7" customWidth="1"/>
    <col min="13015" max="13018" width="8" style="7" customWidth="1"/>
    <col min="13019" max="13019" width="10.140625" style="7" customWidth="1"/>
    <col min="13020" max="13020" width="22.85546875" style="7" customWidth="1"/>
    <col min="13021" max="13042" width="4.85546875" style="7" customWidth="1"/>
    <col min="13043" max="13259" width="11.42578125" style="7"/>
    <col min="13260" max="13260" width="5.42578125" style="7" customWidth="1"/>
    <col min="13261" max="13261" width="18.140625" style="7" customWidth="1"/>
    <col min="13262" max="13262" width="31.140625" style="7" customWidth="1"/>
    <col min="13263" max="13263" width="8" style="7" customWidth="1"/>
    <col min="13264" max="13264" width="8.28515625" style="7" customWidth="1"/>
    <col min="13265" max="13266" width="8" style="7" customWidth="1"/>
    <col min="13267" max="13267" width="8.140625" style="7" customWidth="1"/>
    <col min="13268" max="13269" width="8" style="7" customWidth="1"/>
    <col min="13270" max="13270" width="8.140625" style="7" customWidth="1"/>
    <col min="13271" max="13274" width="8" style="7" customWidth="1"/>
    <col min="13275" max="13275" width="10.140625" style="7" customWidth="1"/>
    <col min="13276" max="13276" width="22.85546875" style="7" customWidth="1"/>
    <col min="13277" max="13298" width="4.85546875" style="7" customWidth="1"/>
    <col min="13299" max="13515" width="11.42578125" style="7"/>
    <col min="13516" max="13516" width="5.42578125" style="7" customWidth="1"/>
    <col min="13517" max="13517" width="18.140625" style="7" customWidth="1"/>
    <col min="13518" max="13518" width="31.140625" style="7" customWidth="1"/>
    <col min="13519" max="13519" width="8" style="7" customWidth="1"/>
    <col min="13520" max="13520" width="8.28515625" style="7" customWidth="1"/>
    <col min="13521" max="13522" width="8" style="7" customWidth="1"/>
    <col min="13523" max="13523" width="8.140625" style="7" customWidth="1"/>
    <col min="13524" max="13525" width="8" style="7" customWidth="1"/>
    <col min="13526" max="13526" width="8.140625" style="7" customWidth="1"/>
    <col min="13527" max="13530" width="8" style="7" customWidth="1"/>
    <col min="13531" max="13531" width="10.140625" style="7" customWidth="1"/>
    <col min="13532" max="13532" width="22.85546875" style="7" customWidth="1"/>
    <col min="13533" max="13554" width="4.85546875" style="7" customWidth="1"/>
    <col min="13555" max="13771" width="11.42578125" style="7"/>
    <col min="13772" max="13772" width="5.42578125" style="7" customWidth="1"/>
    <col min="13773" max="13773" width="18.140625" style="7" customWidth="1"/>
    <col min="13774" max="13774" width="31.140625" style="7" customWidth="1"/>
    <col min="13775" max="13775" width="8" style="7" customWidth="1"/>
    <col min="13776" max="13776" width="8.28515625" style="7" customWidth="1"/>
    <col min="13777" max="13778" width="8" style="7" customWidth="1"/>
    <col min="13779" max="13779" width="8.140625" style="7" customWidth="1"/>
    <col min="13780" max="13781" width="8" style="7" customWidth="1"/>
    <col min="13782" max="13782" width="8.140625" style="7" customWidth="1"/>
    <col min="13783" max="13786" width="8" style="7" customWidth="1"/>
    <col min="13787" max="13787" width="10.140625" style="7" customWidth="1"/>
    <col min="13788" max="13788" width="22.85546875" style="7" customWidth="1"/>
    <col min="13789" max="13810" width="4.85546875" style="7" customWidth="1"/>
    <col min="13811" max="14027" width="11.42578125" style="7"/>
    <col min="14028" max="14028" width="5.42578125" style="7" customWidth="1"/>
    <col min="14029" max="14029" width="18.140625" style="7" customWidth="1"/>
    <col min="14030" max="14030" width="31.140625" style="7" customWidth="1"/>
    <col min="14031" max="14031" width="8" style="7" customWidth="1"/>
    <col min="14032" max="14032" width="8.28515625" style="7" customWidth="1"/>
    <col min="14033" max="14034" width="8" style="7" customWidth="1"/>
    <col min="14035" max="14035" width="8.140625" style="7" customWidth="1"/>
    <col min="14036" max="14037" width="8" style="7" customWidth="1"/>
    <col min="14038" max="14038" width="8.140625" style="7" customWidth="1"/>
    <col min="14039" max="14042" width="8" style="7" customWidth="1"/>
    <col min="14043" max="14043" width="10.140625" style="7" customWidth="1"/>
    <col min="14044" max="14044" width="22.85546875" style="7" customWidth="1"/>
    <col min="14045" max="14066" width="4.85546875" style="7" customWidth="1"/>
    <col min="14067" max="14283" width="11.42578125" style="7"/>
    <col min="14284" max="14284" width="5.42578125" style="7" customWidth="1"/>
    <col min="14285" max="14285" width="18.140625" style="7" customWidth="1"/>
    <col min="14286" max="14286" width="31.140625" style="7" customWidth="1"/>
    <col min="14287" max="14287" width="8" style="7" customWidth="1"/>
    <col min="14288" max="14288" width="8.28515625" style="7" customWidth="1"/>
    <col min="14289" max="14290" width="8" style="7" customWidth="1"/>
    <col min="14291" max="14291" width="8.140625" style="7" customWidth="1"/>
    <col min="14292" max="14293" width="8" style="7" customWidth="1"/>
    <col min="14294" max="14294" width="8.140625" style="7" customWidth="1"/>
    <col min="14295" max="14298" width="8" style="7" customWidth="1"/>
    <col min="14299" max="14299" width="10.140625" style="7" customWidth="1"/>
    <col min="14300" max="14300" width="22.85546875" style="7" customWidth="1"/>
    <col min="14301" max="14322" width="4.85546875" style="7" customWidth="1"/>
    <col min="14323" max="14539" width="11.42578125" style="7"/>
    <col min="14540" max="14540" width="5.42578125" style="7" customWidth="1"/>
    <col min="14541" max="14541" width="18.140625" style="7" customWidth="1"/>
    <col min="14542" max="14542" width="31.140625" style="7" customWidth="1"/>
    <col min="14543" max="14543" width="8" style="7" customWidth="1"/>
    <col min="14544" max="14544" width="8.28515625" style="7" customWidth="1"/>
    <col min="14545" max="14546" width="8" style="7" customWidth="1"/>
    <col min="14547" max="14547" width="8.140625" style="7" customWidth="1"/>
    <col min="14548" max="14549" width="8" style="7" customWidth="1"/>
    <col min="14550" max="14550" width="8.140625" style="7" customWidth="1"/>
    <col min="14551" max="14554" width="8" style="7" customWidth="1"/>
    <col min="14555" max="14555" width="10.140625" style="7" customWidth="1"/>
    <col min="14556" max="14556" width="22.85546875" style="7" customWidth="1"/>
    <col min="14557" max="14578" width="4.85546875" style="7" customWidth="1"/>
    <col min="14579" max="14795" width="11.42578125" style="7"/>
    <col min="14796" max="14796" width="5.42578125" style="7" customWidth="1"/>
    <col min="14797" max="14797" width="18.140625" style="7" customWidth="1"/>
    <col min="14798" max="14798" width="31.140625" style="7" customWidth="1"/>
    <col min="14799" max="14799" width="8" style="7" customWidth="1"/>
    <col min="14800" max="14800" width="8.28515625" style="7" customWidth="1"/>
    <col min="14801" max="14802" width="8" style="7" customWidth="1"/>
    <col min="14803" max="14803" width="8.140625" style="7" customWidth="1"/>
    <col min="14804" max="14805" width="8" style="7" customWidth="1"/>
    <col min="14806" max="14806" width="8.140625" style="7" customWidth="1"/>
    <col min="14807" max="14810" width="8" style="7" customWidth="1"/>
    <col min="14811" max="14811" width="10.140625" style="7" customWidth="1"/>
    <col min="14812" max="14812" width="22.85546875" style="7" customWidth="1"/>
    <col min="14813" max="14834" width="4.85546875" style="7" customWidth="1"/>
    <col min="14835" max="15051" width="11.42578125" style="7"/>
    <col min="15052" max="15052" width="5.42578125" style="7" customWidth="1"/>
    <col min="15053" max="15053" width="18.140625" style="7" customWidth="1"/>
    <col min="15054" max="15054" width="31.140625" style="7" customWidth="1"/>
    <col min="15055" max="15055" width="8" style="7" customWidth="1"/>
    <col min="15056" max="15056" width="8.28515625" style="7" customWidth="1"/>
    <col min="15057" max="15058" width="8" style="7" customWidth="1"/>
    <col min="15059" max="15059" width="8.140625" style="7" customWidth="1"/>
    <col min="15060" max="15061" width="8" style="7" customWidth="1"/>
    <col min="15062" max="15062" width="8.140625" style="7" customWidth="1"/>
    <col min="15063" max="15066" width="8" style="7" customWidth="1"/>
    <col min="15067" max="15067" width="10.140625" style="7" customWidth="1"/>
    <col min="15068" max="15068" width="22.85546875" style="7" customWidth="1"/>
    <col min="15069" max="15090" width="4.85546875" style="7" customWidth="1"/>
    <col min="15091" max="15307" width="11.42578125" style="7"/>
    <col min="15308" max="15308" width="5.42578125" style="7" customWidth="1"/>
    <col min="15309" max="15309" width="18.140625" style="7" customWidth="1"/>
    <col min="15310" max="15310" width="31.140625" style="7" customWidth="1"/>
    <col min="15311" max="15311" width="8" style="7" customWidth="1"/>
    <col min="15312" max="15312" width="8.28515625" style="7" customWidth="1"/>
    <col min="15313" max="15314" width="8" style="7" customWidth="1"/>
    <col min="15315" max="15315" width="8.140625" style="7" customWidth="1"/>
    <col min="15316" max="15317" width="8" style="7" customWidth="1"/>
    <col min="15318" max="15318" width="8.140625" style="7" customWidth="1"/>
    <col min="15319" max="15322" width="8" style="7" customWidth="1"/>
    <col min="15323" max="15323" width="10.140625" style="7" customWidth="1"/>
    <col min="15324" max="15324" width="22.85546875" style="7" customWidth="1"/>
    <col min="15325" max="15346" width="4.85546875" style="7" customWidth="1"/>
    <col min="15347" max="15563" width="11.42578125" style="7"/>
    <col min="15564" max="15564" width="5.42578125" style="7" customWidth="1"/>
    <col min="15565" max="15565" width="18.140625" style="7" customWidth="1"/>
    <col min="15566" max="15566" width="31.140625" style="7" customWidth="1"/>
    <col min="15567" max="15567" width="8" style="7" customWidth="1"/>
    <col min="15568" max="15568" width="8.28515625" style="7" customWidth="1"/>
    <col min="15569" max="15570" width="8" style="7" customWidth="1"/>
    <col min="15571" max="15571" width="8.140625" style="7" customWidth="1"/>
    <col min="15572" max="15573" width="8" style="7" customWidth="1"/>
    <col min="15574" max="15574" width="8.140625" style="7" customWidth="1"/>
    <col min="15575" max="15578" width="8" style="7" customWidth="1"/>
    <col min="15579" max="15579" width="10.140625" style="7" customWidth="1"/>
    <col min="15580" max="15580" width="22.85546875" style="7" customWidth="1"/>
    <col min="15581" max="15602" width="4.85546875" style="7" customWidth="1"/>
    <col min="15603" max="15819" width="11.42578125" style="7"/>
    <col min="15820" max="15820" width="5.42578125" style="7" customWidth="1"/>
    <col min="15821" max="15821" width="18.140625" style="7" customWidth="1"/>
    <col min="15822" max="15822" width="31.140625" style="7" customWidth="1"/>
    <col min="15823" max="15823" width="8" style="7" customWidth="1"/>
    <col min="15824" max="15824" width="8.28515625" style="7" customWidth="1"/>
    <col min="15825" max="15826" width="8" style="7" customWidth="1"/>
    <col min="15827" max="15827" width="8.140625" style="7" customWidth="1"/>
    <col min="15828" max="15829" width="8" style="7" customWidth="1"/>
    <col min="15830" max="15830" width="8.140625" style="7" customWidth="1"/>
    <col min="15831" max="15834" width="8" style="7" customWidth="1"/>
    <col min="15835" max="15835" width="10.140625" style="7" customWidth="1"/>
    <col min="15836" max="15836" width="22.85546875" style="7" customWidth="1"/>
    <col min="15837" max="15858" width="4.85546875" style="7" customWidth="1"/>
    <col min="15859" max="16384" width="11.42578125" style="7"/>
  </cols>
  <sheetData>
    <row r="1" spans="1:33" ht="53.25" customHeight="1" x14ac:dyDescent="0.2"/>
    <row r="2" spans="1:33" ht="18.75" customHeight="1" x14ac:dyDescent="0.3">
      <c r="A2" s="113" t="s">
        <v>15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</row>
    <row r="3" spans="1:33" ht="18.75" customHeight="1" x14ac:dyDescent="0.3">
      <c r="A3" s="113" t="s">
        <v>16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</row>
    <row r="4" spans="1:33" ht="18.75" customHeight="1" x14ac:dyDescent="0.25">
      <c r="A4" s="114" t="s">
        <v>111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</row>
    <row r="5" spans="1:33" ht="13.5" customHeight="1" x14ac:dyDescent="0.2"/>
    <row r="6" spans="1:33" ht="48.75" customHeight="1" x14ac:dyDescent="0.2">
      <c r="A6" s="30" t="s">
        <v>17</v>
      </c>
      <c r="B6" s="30" t="s">
        <v>18</v>
      </c>
      <c r="C6" s="30" t="s">
        <v>19</v>
      </c>
      <c r="D6" s="30" t="s">
        <v>1</v>
      </c>
      <c r="E6" s="30" t="s">
        <v>2</v>
      </c>
      <c r="F6" s="30" t="s">
        <v>3</v>
      </c>
      <c r="G6" s="30" t="s">
        <v>4</v>
      </c>
      <c r="H6" s="30" t="s">
        <v>5</v>
      </c>
      <c r="I6" s="30" t="s">
        <v>6</v>
      </c>
      <c r="J6" s="30" t="s">
        <v>7</v>
      </c>
      <c r="K6" s="30" t="s">
        <v>8</v>
      </c>
      <c r="L6" s="30" t="s">
        <v>104</v>
      </c>
      <c r="M6" s="30" t="s">
        <v>9</v>
      </c>
      <c r="N6" s="30" t="s">
        <v>10</v>
      </c>
      <c r="O6" s="30" t="s">
        <v>11</v>
      </c>
      <c r="P6" s="30" t="s">
        <v>0</v>
      </c>
    </row>
    <row r="7" spans="1:33" ht="19.5" customHeight="1" x14ac:dyDescent="0.2">
      <c r="A7" s="37">
        <v>1</v>
      </c>
      <c r="B7" s="38" t="s">
        <v>20</v>
      </c>
      <c r="C7" s="39" t="s">
        <v>21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40">
        <f>SUM(D7:O7)</f>
        <v>0</v>
      </c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ht="19.5" customHeight="1" x14ac:dyDescent="0.2">
      <c r="A8" s="41">
        <v>2</v>
      </c>
      <c r="B8" s="42" t="s">
        <v>20</v>
      </c>
      <c r="C8" s="43" t="s">
        <v>22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4">
        <f t="shared" ref="P8:P43" si="0">SUM(D8:O8)</f>
        <v>0</v>
      </c>
    </row>
    <row r="9" spans="1:33" ht="19.5" customHeight="1" x14ac:dyDescent="0.2">
      <c r="A9" s="41">
        <v>3</v>
      </c>
      <c r="B9" s="42" t="s">
        <v>20</v>
      </c>
      <c r="C9" s="43" t="s">
        <v>23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4">
        <f t="shared" si="0"/>
        <v>0</v>
      </c>
    </row>
    <row r="10" spans="1:33" ht="19.5" customHeight="1" x14ac:dyDescent="0.2">
      <c r="A10" s="41">
        <v>4</v>
      </c>
      <c r="B10" s="42" t="s">
        <v>20</v>
      </c>
      <c r="C10" s="43" t="s">
        <v>24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4">
        <f t="shared" si="0"/>
        <v>0</v>
      </c>
    </row>
    <row r="11" spans="1:33" ht="19.5" customHeight="1" x14ac:dyDescent="0.2">
      <c r="A11" s="41">
        <v>5</v>
      </c>
      <c r="B11" s="42" t="s">
        <v>20</v>
      </c>
      <c r="C11" s="43" t="s">
        <v>25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4">
        <f t="shared" si="0"/>
        <v>0</v>
      </c>
    </row>
    <row r="12" spans="1:33" ht="19.5" customHeight="1" x14ac:dyDescent="0.2">
      <c r="A12" s="41">
        <v>6</v>
      </c>
      <c r="B12" s="42" t="s">
        <v>20</v>
      </c>
      <c r="C12" s="43" t="s">
        <v>26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4">
        <f t="shared" si="0"/>
        <v>0</v>
      </c>
    </row>
    <row r="13" spans="1:33" ht="19.5" customHeight="1" x14ac:dyDescent="0.2">
      <c r="A13" s="41">
        <v>7</v>
      </c>
      <c r="B13" s="42" t="s">
        <v>30</v>
      </c>
      <c r="C13" s="43" t="s">
        <v>31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4">
        <f>SUM(D13:O13)</f>
        <v>0</v>
      </c>
    </row>
    <row r="14" spans="1:33" ht="19.5" customHeight="1" x14ac:dyDescent="0.2">
      <c r="A14" s="41">
        <v>8</v>
      </c>
      <c r="B14" s="42" t="s">
        <v>30</v>
      </c>
      <c r="C14" s="43" t="s">
        <v>32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4">
        <f>SUM(D14:O14)</f>
        <v>0</v>
      </c>
    </row>
    <row r="15" spans="1:33" ht="19.5" customHeight="1" x14ac:dyDescent="0.2">
      <c r="A15" s="41">
        <v>9</v>
      </c>
      <c r="B15" s="42" t="s">
        <v>27</v>
      </c>
      <c r="C15" s="43" t="s">
        <v>27</v>
      </c>
      <c r="D15" s="42">
        <v>37</v>
      </c>
      <c r="E15" s="42">
        <v>31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4">
        <f>SUM(D15:O15)</f>
        <v>68</v>
      </c>
    </row>
    <row r="16" spans="1:33" ht="19.5" customHeight="1" x14ac:dyDescent="0.2">
      <c r="A16" s="41">
        <v>10</v>
      </c>
      <c r="B16" s="42" t="s">
        <v>27</v>
      </c>
      <c r="C16" s="43" t="s">
        <v>28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4">
        <f>SUM(D16:O16)</f>
        <v>0</v>
      </c>
    </row>
    <row r="17" spans="1:36" ht="19.5" customHeight="1" x14ac:dyDescent="0.2">
      <c r="A17" s="41">
        <v>11</v>
      </c>
      <c r="B17" s="42" t="s">
        <v>27</v>
      </c>
      <c r="C17" s="43" t="s">
        <v>29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4">
        <f>SUM(D17:O17)</f>
        <v>0</v>
      </c>
    </row>
    <row r="18" spans="1:36" ht="19.5" customHeight="1" x14ac:dyDescent="0.2">
      <c r="A18" s="41">
        <v>12</v>
      </c>
      <c r="B18" s="42" t="s">
        <v>33</v>
      </c>
      <c r="C18" s="43" t="s">
        <v>34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4">
        <f t="shared" si="0"/>
        <v>0</v>
      </c>
    </row>
    <row r="19" spans="1:36" ht="19.5" customHeight="1" x14ac:dyDescent="0.2">
      <c r="A19" s="41">
        <v>13</v>
      </c>
      <c r="B19" s="42" t="s">
        <v>35</v>
      </c>
      <c r="C19" s="43" t="s">
        <v>36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4">
        <f t="shared" si="0"/>
        <v>0</v>
      </c>
    </row>
    <row r="20" spans="1:36" ht="19.5" customHeight="1" x14ac:dyDescent="0.2">
      <c r="A20" s="41">
        <v>14</v>
      </c>
      <c r="B20" s="42" t="s">
        <v>37</v>
      </c>
      <c r="C20" s="43" t="s">
        <v>37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4">
        <f t="shared" si="0"/>
        <v>0</v>
      </c>
    </row>
    <row r="21" spans="1:36" ht="19.5" customHeight="1" x14ac:dyDescent="0.2">
      <c r="A21" s="41">
        <v>15</v>
      </c>
      <c r="B21" s="42" t="s">
        <v>38</v>
      </c>
      <c r="C21" s="43" t="s">
        <v>38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4">
        <f t="shared" si="0"/>
        <v>0</v>
      </c>
    </row>
    <row r="22" spans="1:36" ht="19.5" customHeight="1" x14ac:dyDescent="0.2">
      <c r="A22" s="41">
        <v>16</v>
      </c>
      <c r="B22" s="42" t="s">
        <v>39</v>
      </c>
      <c r="C22" s="43" t="s">
        <v>39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4">
        <f t="shared" si="0"/>
        <v>0</v>
      </c>
      <c r="AJ22" s="9"/>
    </row>
    <row r="23" spans="1:36" ht="19.5" customHeight="1" x14ac:dyDescent="0.2">
      <c r="A23" s="41">
        <v>17</v>
      </c>
      <c r="B23" s="42" t="s">
        <v>40</v>
      </c>
      <c r="C23" s="43" t="s">
        <v>41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4">
        <f t="shared" si="0"/>
        <v>0</v>
      </c>
    </row>
    <row r="24" spans="1:36" ht="19.5" customHeight="1" x14ac:dyDescent="0.2">
      <c r="A24" s="41">
        <v>18</v>
      </c>
      <c r="B24" s="42" t="s">
        <v>40</v>
      </c>
      <c r="C24" s="43" t="s">
        <v>40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4">
        <f t="shared" si="0"/>
        <v>0</v>
      </c>
    </row>
    <row r="25" spans="1:36" ht="19.5" customHeight="1" x14ac:dyDescent="0.2">
      <c r="A25" s="41">
        <v>19</v>
      </c>
      <c r="B25" s="42" t="s">
        <v>40</v>
      </c>
      <c r="C25" s="43" t="s">
        <v>42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4">
        <f t="shared" si="0"/>
        <v>0</v>
      </c>
    </row>
    <row r="26" spans="1:36" ht="19.5" customHeight="1" x14ac:dyDescent="0.2">
      <c r="A26" s="41">
        <v>20</v>
      </c>
      <c r="B26" s="42" t="s">
        <v>40</v>
      </c>
      <c r="C26" s="43" t="s">
        <v>43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4">
        <f t="shared" si="0"/>
        <v>0</v>
      </c>
    </row>
    <row r="27" spans="1:36" ht="19.5" customHeight="1" x14ac:dyDescent="0.2">
      <c r="A27" s="41">
        <v>21</v>
      </c>
      <c r="B27" s="42" t="s">
        <v>44</v>
      </c>
      <c r="C27" s="43" t="s">
        <v>45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4">
        <f t="shared" si="0"/>
        <v>0</v>
      </c>
    </row>
    <row r="28" spans="1:36" ht="19.5" customHeight="1" x14ac:dyDescent="0.2">
      <c r="A28" s="41">
        <v>22</v>
      </c>
      <c r="B28" s="42" t="s">
        <v>44</v>
      </c>
      <c r="C28" s="43" t="s">
        <v>46</v>
      </c>
      <c r="D28" s="42">
        <v>2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4">
        <f t="shared" si="0"/>
        <v>2</v>
      </c>
    </row>
    <row r="29" spans="1:36" ht="19.5" customHeight="1" x14ac:dyDescent="0.2">
      <c r="A29" s="41">
        <v>23</v>
      </c>
      <c r="B29" s="42" t="s">
        <v>47</v>
      </c>
      <c r="C29" s="43" t="s">
        <v>48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4">
        <f t="shared" si="0"/>
        <v>0</v>
      </c>
    </row>
    <row r="30" spans="1:36" ht="19.5" customHeight="1" x14ac:dyDescent="0.2">
      <c r="A30" s="41">
        <v>24</v>
      </c>
      <c r="B30" s="42" t="s">
        <v>47</v>
      </c>
      <c r="C30" s="43" t="s">
        <v>49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4">
        <f t="shared" si="0"/>
        <v>0</v>
      </c>
    </row>
    <row r="31" spans="1:36" ht="19.5" customHeight="1" x14ac:dyDescent="0.2">
      <c r="A31" s="41">
        <v>25</v>
      </c>
      <c r="B31" s="42" t="s">
        <v>47</v>
      </c>
      <c r="C31" s="43" t="s">
        <v>50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4">
        <f t="shared" si="0"/>
        <v>0</v>
      </c>
    </row>
    <row r="32" spans="1:36" ht="19.5" customHeight="1" x14ac:dyDescent="0.2">
      <c r="A32" s="41">
        <v>26</v>
      </c>
      <c r="B32" s="42" t="s">
        <v>47</v>
      </c>
      <c r="C32" s="43" t="s">
        <v>51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4">
        <f t="shared" si="0"/>
        <v>0</v>
      </c>
    </row>
    <row r="33" spans="1:36" ht="19.5" customHeight="1" x14ac:dyDescent="0.2">
      <c r="A33" s="41">
        <v>27</v>
      </c>
      <c r="B33" s="42" t="s">
        <v>52</v>
      </c>
      <c r="C33" s="43" t="s">
        <v>53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4">
        <f t="shared" si="0"/>
        <v>0</v>
      </c>
    </row>
    <row r="34" spans="1:36" ht="19.5" customHeight="1" x14ac:dyDescent="0.2">
      <c r="A34" s="41">
        <v>28</v>
      </c>
      <c r="B34" s="42" t="s">
        <v>54</v>
      </c>
      <c r="C34" s="43" t="s">
        <v>55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4">
        <f t="shared" si="0"/>
        <v>0</v>
      </c>
    </row>
    <row r="35" spans="1:36" ht="19.5" customHeight="1" x14ac:dyDescent="0.2">
      <c r="A35" s="41">
        <v>29</v>
      </c>
      <c r="B35" s="42" t="s">
        <v>54</v>
      </c>
      <c r="C35" s="43" t="s">
        <v>56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4">
        <f t="shared" si="0"/>
        <v>0</v>
      </c>
    </row>
    <row r="36" spans="1:36" ht="19.5" customHeight="1" x14ac:dyDescent="0.2">
      <c r="A36" s="41">
        <v>30</v>
      </c>
      <c r="B36" s="42" t="s">
        <v>54</v>
      </c>
      <c r="C36" s="43" t="s">
        <v>54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4">
        <f t="shared" si="0"/>
        <v>0</v>
      </c>
    </row>
    <row r="37" spans="1:36" ht="19.5" customHeight="1" x14ac:dyDescent="0.2">
      <c r="A37" s="41">
        <v>31</v>
      </c>
      <c r="B37" s="42" t="s">
        <v>57</v>
      </c>
      <c r="C37" s="43" t="s">
        <v>58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4">
        <f t="shared" si="0"/>
        <v>0</v>
      </c>
    </row>
    <row r="38" spans="1:36" ht="19.5" customHeight="1" x14ac:dyDescent="0.2">
      <c r="A38" s="41">
        <v>32</v>
      </c>
      <c r="B38" s="42" t="s">
        <v>59</v>
      </c>
      <c r="C38" s="43" t="s">
        <v>60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4">
        <f t="shared" si="0"/>
        <v>0</v>
      </c>
    </row>
    <row r="39" spans="1:36" ht="19.5" customHeight="1" x14ac:dyDescent="0.2">
      <c r="A39" s="41">
        <v>33</v>
      </c>
      <c r="B39" s="42" t="s">
        <v>61</v>
      </c>
      <c r="C39" s="43" t="s">
        <v>62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4">
        <f t="shared" si="0"/>
        <v>0</v>
      </c>
    </row>
    <row r="40" spans="1:36" ht="19.5" customHeight="1" x14ac:dyDescent="0.2">
      <c r="A40" s="41">
        <v>34</v>
      </c>
      <c r="B40" s="42" t="s">
        <v>63</v>
      </c>
      <c r="C40" s="43" t="s">
        <v>63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4">
        <f t="shared" si="0"/>
        <v>0</v>
      </c>
    </row>
    <row r="41" spans="1:36" ht="19.5" customHeight="1" x14ac:dyDescent="0.2">
      <c r="A41" s="41">
        <v>35</v>
      </c>
      <c r="B41" s="42" t="s">
        <v>63</v>
      </c>
      <c r="C41" s="43" t="s">
        <v>64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4">
        <f t="shared" si="0"/>
        <v>0</v>
      </c>
    </row>
    <row r="42" spans="1:36" ht="19.5" customHeight="1" x14ac:dyDescent="0.2">
      <c r="A42" s="41">
        <v>36</v>
      </c>
      <c r="B42" s="42" t="s">
        <v>65</v>
      </c>
      <c r="C42" s="43" t="s">
        <v>66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4">
        <f t="shared" si="0"/>
        <v>0</v>
      </c>
    </row>
    <row r="43" spans="1:36" ht="19.5" customHeight="1" x14ac:dyDescent="0.2">
      <c r="A43" s="31">
        <v>37</v>
      </c>
      <c r="B43" s="32" t="s">
        <v>67</v>
      </c>
      <c r="C43" s="33" t="s">
        <v>67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42">
        <v>0</v>
      </c>
      <c r="N43" s="42">
        <v>0</v>
      </c>
      <c r="O43" s="42">
        <v>0</v>
      </c>
      <c r="P43" s="34">
        <f t="shared" si="0"/>
        <v>0</v>
      </c>
    </row>
    <row r="44" spans="1:36" s="9" customFormat="1" ht="23.25" customHeight="1" x14ac:dyDescent="0.2">
      <c r="A44" s="115" t="s">
        <v>0</v>
      </c>
      <c r="B44" s="115"/>
      <c r="C44" s="115"/>
      <c r="D44" s="35">
        <f>+SUM(D7:D43)</f>
        <v>39</v>
      </c>
      <c r="E44" s="35">
        <f t="shared" ref="E44:M44" si="1">+SUM(E7:E43)</f>
        <v>31</v>
      </c>
      <c r="F44" s="35">
        <f t="shared" si="1"/>
        <v>0</v>
      </c>
      <c r="G44" s="35">
        <f t="shared" si="1"/>
        <v>0</v>
      </c>
      <c r="H44" s="35">
        <f t="shared" si="1"/>
        <v>0</v>
      </c>
      <c r="I44" s="35">
        <f t="shared" si="1"/>
        <v>0</v>
      </c>
      <c r="J44" s="35">
        <f t="shared" si="1"/>
        <v>0</v>
      </c>
      <c r="K44" s="35">
        <f t="shared" si="1"/>
        <v>0</v>
      </c>
      <c r="L44" s="35">
        <f t="shared" si="1"/>
        <v>0</v>
      </c>
      <c r="M44" s="35">
        <f t="shared" si="1"/>
        <v>0</v>
      </c>
      <c r="N44" s="35">
        <f>+SUM(N7:N43)</f>
        <v>0</v>
      </c>
      <c r="O44" s="35">
        <f>+SUM(O7:O43)</f>
        <v>0</v>
      </c>
      <c r="P44" s="36">
        <f>+SUM(P7:P43)</f>
        <v>70</v>
      </c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pans="1:36" ht="14.25" customHeight="1" x14ac:dyDescent="0.2">
      <c r="A45" s="10"/>
      <c r="C45" s="11"/>
    </row>
    <row r="46" spans="1:36" ht="15.75" customHeight="1" x14ac:dyDescent="0.2">
      <c r="A46" s="116" t="s">
        <v>105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</row>
    <row r="47" spans="1:36" x14ac:dyDescent="0.2">
      <c r="A47" s="46" t="s">
        <v>103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</row>
    <row r="48" spans="1:36" x14ac:dyDescent="0.2">
      <c r="C48" s="12"/>
    </row>
  </sheetData>
  <mergeCells count="5">
    <mergeCell ref="A2:P2"/>
    <mergeCell ref="A3:P3"/>
    <mergeCell ref="A4:P4"/>
    <mergeCell ref="A44:C44"/>
    <mergeCell ref="A46:P46"/>
  </mergeCells>
  <printOptions horizontalCentered="1" verticalCentered="1"/>
  <pageMargins left="0.74803149606299213" right="0.74803149606299213" top="0.70866141732283472" bottom="0.98425196850393704" header="0" footer="0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35"/>
  <sheetViews>
    <sheetView showGridLines="0" view="pageBreakPreview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17" sqref="A17:XFD17"/>
    </sheetView>
  </sheetViews>
  <sheetFormatPr baseColWidth="10" defaultColWidth="11.42578125" defaultRowHeight="11.25" x14ac:dyDescent="0.2"/>
  <cols>
    <col min="1" max="1" width="4.5703125" style="2" customWidth="1"/>
    <col min="2" max="2" width="11.140625" style="5" customWidth="1"/>
    <col min="3" max="3" width="20.140625" style="1" customWidth="1"/>
    <col min="4" max="15" width="7.42578125" style="2" customWidth="1"/>
    <col min="16" max="16" width="11.42578125" style="2" customWidth="1"/>
    <col min="17" max="16384" width="11.42578125" style="1"/>
  </cols>
  <sheetData>
    <row r="1" spans="1:16" ht="15" x14ac:dyDescent="0.25">
      <c r="A1" s="117" t="s">
        <v>68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ht="15" x14ac:dyDescent="0.25">
      <c r="A2" s="117" t="s">
        <v>110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ht="12" x14ac:dyDescent="0.2">
      <c r="B3" s="3"/>
    </row>
    <row r="4" spans="1:16" ht="18" customHeight="1" x14ac:dyDescent="0.2">
      <c r="A4" s="119" t="s">
        <v>17</v>
      </c>
      <c r="B4" s="119" t="s">
        <v>69</v>
      </c>
      <c r="C4" s="119" t="s">
        <v>18</v>
      </c>
      <c r="D4" s="119" t="s">
        <v>70</v>
      </c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16" s="4" customFormat="1" ht="20.25" customHeight="1" x14ac:dyDescent="0.2">
      <c r="A5" s="119"/>
      <c r="B5" s="119"/>
      <c r="C5" s="119" t="s">
        <v>18</v>
      </c>
      <c r="D5" s="14" t="s">
        <v>106</v>
      </c>
      <c r="E5" s="14" t="s">
        <v>108</v>
      </c>
      <c r="F5" s="45" t="s">
        <v>3</v>
      </c>
      <c r="G5" s="45" t="s">
        <v>4</v>
      </c>
      <c r="H5" s="45" t="s">
        <v>5</v>
      </c>
      <c r="I5" s="45" t="s">
        <v>6</v>
      </c>
      <c r="J5" s="45" t="s">
        <v>7</v>
      </c>
      <c r="K5" s="45" t="s">
        <v>8</v>
      </c>
      <c r="L5" s="45" t="s">
        <v>112</v>
      </c>
      <c r="M5" s="45" t="s">
        <v>9</v>
      </c>
      <c r="N5" s="45" t="s">
        <v>10</v>
      </c>
      <c r="O5" s="45" t="s">
        <v>11</v>
      </c>
      <c r="P5" s="14" t="s">
        <v>0</v>
      </c>
    </row>
    <row r="6" spans="1:16" ht="15" customHeight="1" x14ac:dyDescent="0.2">
      <c r="A6" s="20">
        <v>1</v>
      </c>
      <c r="B6" s="21" t="s">
        <v>71</v>
      </c>
      <c r="C6" s="22" t="s">
        <v>72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4">
        <f t="shared" ref="P6:P30" si="0">SUM(D6:O6)</f>
        <v>0</v>
      </c>
    </row>
    <row r="7" spans="1:16" ht="15" customHeight="1" x14ac:dyDescent="0.2">
      <c r="A7" s="25">
        <v>2</v>
      </c>
      <c r="B7" s="26" t="s">
        <v>73</v>
      </c>
      <c r="C7" s="27" t="s">
        <v>20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9">
        <f t="shared" si="0"/>
        <v>0</v>
      </c>
    </row>
    <row r="8" spans="1:16" ht="15" customHeight="1" x14ac:dyDescent="0.2">
      <c r="A8" s="25">
        <v>3</v>
      </c>
      <c r="B8" s="26" t="s">
        <v>74</v>
      </c>
      <c r="C8" s="27" t="s">
        <v>30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9">
        <f t="shared" si="0"/>
        <v>0</v>
      </c>
    </row>
    <row r="9" spans="1:16" ht="15" customHeight="1" x14ac:dyDescent="0.2">
      <c r="A9" s="25">
        <v>4</v>
      </c>
      <c r="B9" s="26" t="s">
        <v>75</v>
      </c>
      <c r="C9" s="27" t="s">
        <v>27</v>
      </c>
      <c r="D9" s="28">
        <v>37</v>
      </c>
      <c r="E9" s="28">
        <v>31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9">
        <f t="shared" si="0"/>
        <v>68</v>
      </c>
    </row>
    <row r="10" spans="1:16" ht="15" customHeight="1" x14ac:dyDescent="0.2">
      <c r="A10" s="25">
        <v>5</v>
      </c>
      <c r="B10" s="26" t="s">
        <v>76</v>
      </c>
      <c r="C10" s="27" t="s">
        <v>33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9">
        <f t="shared" si="0"/>
        <v>0</v>
      </c>
    </row>
    <row r="11" spans="1:16" ht="15" customHeight="1" x14ac:dyDescent="0.2">
      <c r="A11" s="25">
        <v>6</v>
      </c>
      <c r="B11" s="26" t="s">
        <v>77</v>
      </c>
      <c r="C11" s="27" t="s">
        <v>35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9">
        <f t="shared" si="0"/>
        <v>0</v>
      </c>
    </row>
    <row r="12" spans="1:16" ht="15" customHeight="1" x14ac:dyDescent="0.2">
      <c r="A12" s="25">
        <v>7</v>
      </c>
      <c r="B12" s="26" t="s">
        <v>78</v>
      </c>
      <c r="C12" s="27" t="s">
        <v>37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9">
        <f t="shared" si="0"/>
        <v>0</v>
      </c>
    </row>
    <row r="13" spans="1:16" ht="15" customHeight="1" x14ac:dyDescent="0.2">
      <c r="A13" s="25">
        <v>8</v>
      </c>
      <c r="B13" s="26" t="s">
        <v>79</v>
      </c>
      <c r="C13" s="27" t="s">
        <v>80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9">
        <f t="shared" si="0"/>
        <v>0</v>
      </c>
    </row>
    <row r="14" spans="1:16" ht="15" customHeight="1" x14ac:dyDescent="0.2">
      <c r="A14" s="25">
        <v>9</v>
      </c>
      <c r="B14" s="26" t="s">
        <v>81</v>
      </c>
      <c r="C14" s="27" t="s">
        <v>38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9">
        <f t="shared" si="0"/>
        <v>0</v>
      </c>
    </row>
    <row r="15" spans="1:16" ht="15" customHeight="1" x14ac:dyDescent="0.2">
      <c r="A15" s="25">
        <v>10</v>
      </c>
      <c r="B15" s="26" t="s">
        <v>82</v>
      </c>
      <c r="C15" s="27" t="s">
        <v>39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9">
        <f t="shared" si="0"/>
        <v>0</v>
      </c>
    </row>
    <row r="16" spans="1:16" ht="15" customHeight="1" x14ac:dyDescent="0.2">
      <c r="A16" s="25">
        <v>11</v>
      </c>
      <c r="B16" s="26" t="s">
        <v>83</v>
      </c>
      <c r="C16" s="27" t="s">
        <v>40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9">
        <f t="shared" si="0"/>
        <v>0</v>
      </c>
    </row>
    <row r="17" spans="1:32" ht="15" customHeight="1" x14ac:dyDescent="0.2">
      <c r="A17" s="25">
        <v>12</v>
      </c>
      <c r="B17" s="26" t="s">
        <v>84</v>
      </c>
      <c r="C17" s="27" t="s">
        <v>44</v>
      </c>
      <c r="D17" s="28">
        <v>2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9">
        <f t="shared" si="0"/>
        <v>2</v>
      </c>
    </row>
    <row r="18" spans="1:32" ht="15" customHeight="1" x14ac:dyDescent="0.2">
      <c r="A18" s="25">
        <v>13</v>
      </c>
      <c r="B18" s="26" t="s">
        <v>85</v>
      </c>
      <c r="C18" s="27" t="s">
        <v>47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9">
        <f t="shared" si="0"/>
        <v>0</v>
      </c>
    </row>
    <row r="19" spans="1:32" ht="15" customHeight="1" x14ac:dyDescent="0.2">
      <c r="A19" s="25">
        <v>14</v>
      </c>
      <c r="B19" s="26" t="s">
        <v>86</v>
      </c>
      <c r="C19" s="27" t="s">
        <v>52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9">
        <f t="shared" si="0"/>
        <v>0</v>
      </c>
    </row>
    <row r="20" spans="1:32" ht="15" customHeight="1" x14ac:dyDescent="0.2">
      <c r="A20" s="25">
        <v>15</v>
      </c>
      <c r="B20" s="26" t="s">
        <v>87</v>
      </c>
      <c r="C20" s="27" t="s">
        <v>54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9">
        <f t="shared" si="0"/>
        <v>0</v>
      </c>
    </row>
    <row r="21" spans="1:32" ht="15" customHeight="1" x14ac:dyDescent="0.2">
      <c r="A21" s="25">
        <v>16</v>
      </c>
      <c r="B21" s="26" t="s">
        <v>88</v>
      </c>
      <c r="C21" s="27" t="s">
        <v>57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9">
        <f t="shared" si="0"/>
        <v>0</v>
      </c>
    </row>
    <row r="22" spans="1:32" ht="15" customHeight="1" x14ac:dyDescent="0.2">
      <c r="A22" s="25">
        <v>17</v>
      </c>
      <c r="B22" s="26" t="s">
        <v>89</v>
      </c>
      <c r="C22" s="27" t="s">
        <v>59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9">
        <f t="shared" si="0"/>
        <v>0</v>
      </c>
    </row>
    <row r="23" spans="1:32" ht="15" customHeight="1" x14ac:dyDescent="0.2">
      <c r="A23" s="25">
        <v>18</v>
      </c>
      <c r="B23" s="26" t="s">
        <v>90</v>
      </c>
      <c r="C23" s="27" t="s">
        <v>91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9">
        <f t="shared" si="0"/>
        <v>0</v>
      </c>
      <c r="Q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</row>
    <row r="24" spans="1:32" ht="15" customHeight="1" x14ac:dyDescent="0.2">
      <c r="A24" s="25">
        <v>19</v>
      </c>
      <c r="B24" s="26" t="s">
        <v>92</v>
      </c>
      <c r="C24" s="27" t="s">
        <v>93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9">
        <f t="shared" si="0"/>
        <v>0</v>
      </c>
    </row>
    <row r="25" spans="1:32" ht="15" customHeight="1" x14ac:dyDescent="0.2">
      <c r="A25" s="25">
        <v>20</v>
      </c>
      <c r="B25" s="26" t="s">
        <v>94</v>
      </c>
      <c r="C25" s="27" t="s">
        <v>61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9">
        <f t="shared" si="0"/>
        <v>0</v>
      </c>
    </row>
    <row r="26" spans="1:32" ht="15" customHeight="1" x14ac:dyDescent="0.2">
      <c r="A26" s="25">
        <v>21</v>
      </c>
      <c r="B26" s="26" t="s">
        <v>95</v>
      </c>
      <c r="C26" s="27" t="s">
        <v>63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9">
        <f t="shared" si="0"/>
        <v>0</v>
      </c>
    </row>
    <row r="27" spans="1:32" ht="15" customHeight="1" x14ac:dyDescent="0.2">
      <c r="A27" s="25">
        <v>22</v>
      </c>
      <c r="B27" s="26" t="s">
        <v>96</v>
      </c>
      <c r="C27" s="27" t="s">
        <v>65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9">
        <f t="shared" si="0"/>
        <v>0</v>
      </c>
    </row>
    <row r="28" spans="1:32" ht="15" customHeight="1" x14ac:dyDescent="0.2">
      <c r="A28" s="25">
        <v>23</v>
      </c>
      <c r="B28" s="26" t="s">
        <v>97</v>
      </c>
      <c r="C28" s="27" t="s">
        <v>98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9">
        <f t="shared" si="0"/>
        <v>0</v>
      </c>
    </row>
    <row r="29" spans="1:32" ht="15" customHeight="1" x14ac:dyDescent="0.2">
      <c r="A29" s="25">
        <v>24</v>
      </c>
      <c r="B29" s="26" t="s">
        <v>99</v>
      </c>
      <c r="C29" s="27" t="s">
        <v>67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9">
        <f t="shared" si="0"/>
        <v>0</v>
      </c>
    </row>
    <row r="30" spans="1:32" ht="15" customHeight="1" x14ac:dyDescent="0.2">
      <c r="A30" s="15">
        <v>25</v>
      </c>
      <c r="B30" s="16" t="s">
        <v>100</v>
      </c>
      <c r="C30" s="17" t="s">
        <v>101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18">
        <f t="shared" si="0"/>
        <v>0</v>
      </c>
    </row>
    <row r="31" spans="1:32" s="6" customFormat="1" ht="17.25" customHeight="1" x14ac:dyDescent="0.2">
      <c r="A31" s="120" t="s">
        <v>102</v>
      </c>
      <c r="B31" s="120"/>
      <c r="C31" s="120"/>
      <c r="D31" s="19">
        <f t="shared" ref="D31:P31" si="1">SUM(D6:D30)</f>
        <v>39</v>
      </c>
      <c r="E31" s="19">
        <f t="shared" si="1"/>
        <v>31</v>
      </c>
      <c r="F31" s="19">
        <f t="shared" si="1"/>
        <v>0</v>
      </c>
      <c r="G31" s="19">
        <f t="shared" si="1"/>
        <v>0</v>
      </c>
      <c r="H31" s="19">
        <f t="shared" si="1"/>
        <v>0</v>
      </c>
      <c r="I31" s="19">
        <f t="shared" si="1"/>
        <v>0</v>
      </c>
      <c r="J31" s="19">
        <f t="shared" si="1"/>
        <v>0</v>
      </c>
      <c r="K31" s="19">
        <f t="shared" si="1"/>
        <v>0</v>
      </c>
      <c r="L31" s="19">
        <f t="shared" si="1"/>
        <v>0</v>
      </c>
      <c r="M31" s="19">
        <f t="shared" si="1"/>
        <v>0</v>
      </c>
      <c r="N31" s="19">
        <f t="shared" si="1"/>
        <v>0</v>
      </c>
      <c r="O31" s="19">
        <f t="shared" si="1"/>
        <v>0</v>
      </c>
      <c r="P31" s="19">
        <f t="shared" si="1"/>
        <v>70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6.5" customHeight="1" x14ac:dyDescent="0.2">
      <c r="A32" s="13" t="s">
        <v>107</v>
      </c>
    </row>
    <row r="33" spans="1:16" ht="16.5" customHeight="1" x14ac:dyDescent="0.2">
      <c r="A33" s="13"/>
    </row>
    <row r="34" spans="1:16" x14ac:dyDescent="0.2">
      <c r="A34" s="116" t="s">
        <v>105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</row>
    <row r="35" spans="1:16" x14ac:dyDescent="0.2">
      <c r="A35" s="118" t="s">
        <v>103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</row>
  </sheetData>
  <mergeCells count="9">
    <mergeCell ref="A1:P1"/>
    <mergeCell ref="A2:P2"/>
    <mergeCell ref="A34:P34"/>
    <mergeCell ref="A35:P35"/>
    <mergeCell ref="A4:A5"/>
    <mergeCell ref="B4:B5"/>
    <mergeCell ref="C4:C5"/>
    <mergeCell ref="D4:P4"/>
    <mergeCell ref="A31:C31"/>
  </mergeCells>
  <pageMargins left="0.15748031496062992" right="0.23622047244094491" top="0.98425196850393704" bottom="0.98425196850393704" header="0" footer="0"/>
  <pageSetup paperSize="9" scale="88" orientation="landscape" horizontalDpi="200" verticalDpi="200" r:id="rId1"/>
  <headerFooter alignWithMargins="0"/>
  <ignoredErrors>
    <ignoredError sqref="B6:B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218"/>
  <sheetViews>
    <sheetView tabSelected="1" view="pageBreakPreview" topLeftCell="A116" zoomScale="80" zoomScaleNormal="80" zoomScaleSheetLayoutView="80" workbookViewId="0">
      <selection activeCell="C202" sqref="C202"/>
    </sheetView>
  </sheetViews>
  <sheetFormatPr baseColWidth="10" defaultRowHeight="12.75" x14ac:dyDescent="0.2"/>
  <cols>
    <col min="1" max="1" width="12" style="50" customWidth="1"/>
    <col min="2" max="10" width="12.7109375" style="50" customWidth="1"/>
    <col min="11" max="13" width="13.42578125" style="50" customWidth="1"/>
    <col min="14" max="15" width="12" style="50" customWidth="1"/>
    <col min="16" max="16" width="11.42578125" style="50"/>
    <col min="17" max="17" width="10.28515625" style="50" bestFit="1" customWidth="1"/>
    <col min="18" max="18" width="11.42578125" style="50"/>
    <col min="19" max="19" width="12.7109375" style="50" customWidth="1"/>
    <col min="20" max="189" width="11.42578125" style="50"/>
    <col min="190" max="190" width="12" style="50" customWidth="1"/>
    <col min="191" max="199" width="12.7109375" style="50" customWidth="1"/>
    <col min="200" max="202" width="13.42578125" style="50" customWidth="1"/>
    <col min="203" max="204" width="12" style="50" customWidth="1"/>
    <col min="205" max="205" width="11.42578125" style="50"/>
    <col min="206" max="206" width="2" style="50" customWidth="1"/>
    <col min="207" max="208" width="11.42578125" style="50"/>
    <col min="209" max="209" width="24.7109375" style="50" customWidth="1"/>
    <col min="210" max="256" width="11.42578125" style="50"/>
    <col min="257" max="257" width="12" style="50" customWidth="1"/>
    <col min="258" max="266" width="12.7109375" style="50" customWidth="1"/>
    <col min="267" max="269" width="13.42578125" style="50" customWidth="1"/>
    <col min="270" max="271" width="12" style="50" customWidth="1"/>
    <col min="272" max="272" width="11.42578125" style="50"/>
    <col min="273" max="273" width="10.28515625" style="50" bestFit="1" customWidth="1"/>
    <col min="274" max="274" width="11.42578125" style="50"/>
    <col min="275" max="275" width="12.7109375" style="50" customWidth="1"/>
    <col min="276" max="445" width="11.42578125" style="50"/>
    <col min="446" max="446" width="12" style="50" customWidth="1"/>
    <col min="447" max="455" width="12.7109375" style="50" customWidth="1"/>
    <col min="456" max="458" width="13.42578125" style="50" customWidth="1"/>
    <col min="459" max="460" width="12" style="50" customWidth="1"/>
    <col min="461" max="461" width="11.42578125" style="50"/>
    <col min="462" max="462" width="2" style="50" customWidth="1"/>
    <col min="463" max="464" width="11.42578125" style="50"/>
    <col min="465" max="465" width="24.7109375" style="50" customWidth="1"/>
    <col min="466" max="512" width="11.42578125" style="50"/>
    <col min="513" max="513" width="12" style="50" customWidth="1"/>
    <col min="514" max="522" width="12.7109375" style="50" customWidth="1"/>
    <col min="523" max="525" width="13.42578125" style="50" customWidth="1"/>
    <col min="526" max="527" width="12" style="50" customWidth="1"/>
    <col min="528" max="528" width="11.42578125" style="50"/>
    <col min="529" max="529" width="10.28515625" style="50" bestFit="1" customWidth="1"/>
    <col min="530" max="530" width="11.42578125" style="50"/>
    <col min="531" max="531" width="12.7109375" style="50" customWidth="1"/>
    <col min="532" max="701" width="11.42578125" style="50"/>
    <col min="702" max="702" width="12" style="50" customWidth="1"/>
    <col min="703" max="711" width="12.7109375" style="50" customWidth="1"/>
    <col min="712" max="714" width="13.42578125" style="50" customWidth="1"/>
    <col min="715" max="716" width="12" style="50" customWidth="1"/>
    <col min="717" max="717" width="11.42578125" style="50"/>
    <col min="718" max="718" width="2" style="50" customWidth="1"/>
    <col min="719" max="720" width="11.42578125" style="50"/>
    <col min="721" max="721" width="24.7109375" style="50" customWidth="1"/>
    <col min="722" max="768" width="11.42578125" style="50"/>
    <col min="769" max="769" width="12" style="50" customWidth="1"/>
    <col min="770" max="778" width="12.7109375" style="50" customWidth="1"/>
    <col min="779" max="781" width="13.42578125" style="50" customWidth="1"/>
    <col min="782" max="783" width="12" style="50" customWidth="1"/>
    <col min="784" max="784" width="11.42578125" style="50"/>
    <col min="785" max="785" width="10.28515625" style="50" bestFit="1" customWidth="1"/>
    <col min="786" max="786" width="11.42578125" style="50"/>
    <col min="787" max="787" width="12.7109375" style="50" customWidth="1"/>
    <col min="788" max="957" width="11.42578125" style="50"/>
    <col min="958" max="958" width="12" style="50" customWidth="1"/>
    <col min="959" max="967" width="12.7109375" style="50" customWidth="1"/>
    <col min="968" max="970" width="13.42578125" style="50" customWidth="1"/>
    <col min="971" max="972" width="12" style="50" customWidth="1"/>
    <col min="973" max="973" width="11.42578125" style="50"/>
    <col min="974" max="974" width="2" style="50" customWidth="1"/>
    <col min="975" max="976" width="11.42578125" style="50"/>
    <col min="977" max="977" width="24.7109375" style="50" customWidth="1"/>
    <col min="978" max="1024" width="11.42578125" style="50"/>
    <col min="1025" max="1025" width="12" style="50" customWidth="1"/>
    <col min="1026" max="1034" width="12.7109375" style="50" customWidth="1"/>
    <col min="1035" max="1037" width="13.42578125" style="50" customWidth="1"/>
    <col min="1038" max="1039" width="12" style="50" customWidth="1"/>
    <col min="1040" max="1040" width="11.42578125" style="50"/>
    <col min="1041" max="1041" width="10.28515625" style="50" bestFit="1" customWidth="1"/>
    <col min="1042" max="1042" width="11.42578125" style="50"/>
    <col min="1043" max="1043" width="12.7109375" style="50" customWidth="1"/>
    <col min="1044" max="1213" width="11.42578125" style="50"/>
    <col min="1214" max="1214" width="12" style="50" customWidth="1"/>
    <col min="1215" max="1223" width="12.7109375" style="50" customWidth="1"/>
    <col min="1224" max="1226" width="13.42578125" style="50" customWidth="1"/>
    <col min="1227" max="1228" width="12" style="50" customWidth="1"/>
    <col min="1229" max="1229" width="11.42578125" style="50"/>
    <col min="1230" max="1230" width="2" style="50" customWidth="1"/>
    <col min="1231" max="1232" width="11.42578125" style="50"/>
    <col min="1233" max="1233" width="24.7109375" style="50" customWidth="1"/>
    <col min="1234" max="1280" width="11.42578125" style="50"/>
    <col min="1281" max="1281" width="12" style="50" customWidth="1"/>
    <col min="1282" max="1290" width="12.7109375" style="50" customWidth="1"/>
    <col min="1291" max="1293" width="13.42578125" style="50" customWidth="1"/>
    <col min="1294" max="1295" width="12" style="50" customWidth="1"/>
    <col min="1296" max="1296" width="11.42578125" style="50"/>
    <col min="1297" max="1297" width="10.28515625" style="50" bestFit="1" customWidth="1"/>
    <col min="1298" max="1298" width="11.42578125" style="50"/>
    <col min="1299" max="1299" width="12.7109375" style="50" customWidth="1"/>
    <col min="1300" max="1469" width="11.42578125" style="50"/>
    <col min="1470" max="1470" width="12" style="50" customWidth="1"/>
    <col min="1471" max="1479" width="12.7109375" style="50" customWidth="1"/>
    <col min="1480" max="1482" width="13.42578125" style="50" customWidth="1"/>
    <col min="1483" max="1484" width="12" style="50" customWidth="1"/>
    <col min="1485" max="1485" width="11.42578125" style="50"/>
    <col min="1486" max="1486" width="2" style="50" customWidth="1"/>
    <col min="1487" max="1488" width="11.42578125" style="50"/>
    <col min="1489" max="1489" width="24.7109375" style="50" customWidth="1"/>
    <col min="1490" max="1536" width="11.42578125" style="50"/>
    <col min="1537" max="1537" width="12" style="50" customWidth="1"/>
    <col min="1538" max="1546" width="12.7109375" style="50" customWidth="1"/>
    <col min="1547" max="1549" width="13.42578125" style="50" customWidth="1"/>
    <col min="1550" max="1551" width="12" style="50" customWidth="1"/>
    <col min="1552" max="1552" width="11.42578125" style="50"/>
    <col min="1553" max="1553" width="10.28515625" style="50" bestFit="1" customWidth="1"/>
    <col min="1554" max="1554" width="11.42578125" style="50"/>
    <col min="1555" max="1555" width="12.7109375" style="50" customWidth="1"/>
    <col min="1556" max="1725" width="11.42578125" style="50"/>
    <col min="1726" max="1726" width="12" style="50" customWidth="1"/>
    <col min="1727" max="1735" width="12.7109375" style="50" customWidth="1"/>
    <col min="1736" max="1738" width="13.42578125" style="50" customWidth="1"/>
    <col min="1739" max="1740" width="12" style="50" customWidth="1"/>
    <col min="1741" max="1741" width="11.42578125" style="50"/>
    <col min="1742" max="1742" width="2" style="50" customWidth="1"/>
    <col min="1743" max="1744" width="11.42578125" style="50"/>
    <col min="1745" max="1745" width="24.7109375" style="50" customWidth="1"/>
    <col min="1746" max="1792" width="11.42578125" style="50"/>
    <col min="1793" max="1793" width="12" style="50" customWidth="1"/>
    <col min="1794" max="1802" width="12.7109375" style="50" customWidth="1"/>
    <col min="1803" max="1805" width="13.42578125" style="50" customWidth="1"/>
    <col min="1806" max="1807" width="12" style="50" customWidth="1"/>
    <col min="1808" max="1808" width="11.42578125" style="50"/>
    <col min="1809" max="1809" width="10.28515625" style="50" bestFit="1" customWidth="1"/>
    <col min="1810" max="1810" width="11.42578125" style="50"/>
    <col min="1811" max="1811" width="12.7109375" style="50" customWidth="1"/>
    <col min="1812" max="1981" width="11.42578125" style="50"/>
    <col min="1982" max="1982" width="12" style="50" customWidth="1"/>
    <col min="1983" max="1991" width="12.7109375" style="50" customWidth="1"/>
    <col min="1992" max="1994" width="13.42578125" style="50" customWidth="1"/>
    <col min="1995" max="1996" width="12" style="50" customWidth="1"/>
    <col min="1997" max="1997" width="11.42578125" style="50"/>
    <col min="1998" max="1998" width="2" style="50" customWidth="1"/>
    <col min="1999" max="2000" width="11.42578125" style="50"/>
    <col min="2001" max="2001" width="24.7109375" style="50" customWidth="1"/>
    <col min="2002" max="2048" width="11.42578125" style="50"/>
    <col min="2049" max="2049" width="12" style="50" customWidth="1"/>
    <col min="2050" max="2058" width="12.7109375" style="50" customWidth="1"/>
    <col min="2059" max="2061" width="13.42578125" style="50" customWidth="1"/>
    <col min="2062" max="2063" width="12" style="50" customWidth="1"/>
    <col min="2064" max="2064" width="11.42578125" style="50"/>
    <col min="2065" max="2065" width="10.28515625" style="50" bestFit="1" customWidth="1"/>
    <col min="2066" max="2066" width="11.42578125" style="50"/>
    <col min="2067" max="2067" width="12.7109375" style="50" customWidth="1"/>
    <col min="2068" max="2237" width="11.42578125" style="50"/>
    <col min="2238" max="2238" width="12" style="50" customWidth="1"/>
    <col min="2239" max="2247" width="12.7109375" style="50" customWidth="1"/>
    <col min="2248" max="2250" width="13.42578125" style="50" customWidth="1"/>
    <col min="2251" max="2252" width="12" style="50" customWidth="1"/>
    <col min="2253" max="2253" width="11.42578125" style="50"/>
    <col min="2254" max="2254" width="2" style="50" customWidth="1"/>
    <col min="2255" max="2256" width="11.42578125" style="50"/>
    <col min="2257" max="2257" width="24.7109375" style="50" customWidth="1"/>
    <col min="2258" max="2304" width="11.42578125" style="50"/>
    <col min="2305" max="2305" width="12" style="50" customWidth="1"/>
    <col min="2306" max="2314" width="12.7109375" style="50" customWidth="1"/>
    <col min="2315" max="2317" width="13.42578125" style="50" customWidth="1"/>
    <col min="2318" max="2319" width="12" style="50" customWidth="1"/>
    <col min="2320" max="2320" width="11.42578125" style="50"/>
    <col min="2321" max="2321" width="10.28515625" style="50" bestFit="1" customWidth="1"/>
    <col min="2322" max="2322" width="11.42578125" style="50"/>
    <col min="2323" max="2323" width="12.7109375" style="50" customWidth="1"/>
    <col min="2324" max="2493" width="11.42578125" style="50"/>
    <col min="2494" max="2494" width="12" style="50" customWidth="1"/>
    <col min="2495" max="2503" width="12.7109375" style="50" customWidth="1"/>
    <col min="2504" max="2506" width="13.42578125" style="50" customWidth="1"/>
    <col min="2507" max="2508" width="12" style="50" customWidth="1"/>
    <col min="2509" max="2509" width="11.42578125" style="50"/>
    <col min="2510" max="2510" width="2" style="50" customWidth="1"/>
    <col min="2511" max="2512" width="11.42578125" style="50"/>
    <col min="2513" max="2513" width="24.7109375" style="50" customWidth="1"/>
    <col min="2514" max="2560" width="11.42578125" style="50"/>
    <col min="2561" max="2561" width="12" style="50" customWidth="1"/>
    <col min="2562" max="2570" width="12.7109375" style="50" customWidth="1"/>
    <col min="2571" max="2573" width="13.42578125" style="50" customWidth="1"/>
    <col min="2574" max="2575" width="12" style="50" customWidth="1"/>
    <col min="2576" max="2576" width="11.42578125" style="50"/>
    <col min="2577" max="2577" width="10.28515625" style="50" bestFit="1" customWidth="1"/>
    <col min="2578" max="2578" width="11.42578125" style="50"/>
    <col min="2579" max="2579" width="12.7109375" style="50" customWidth="1"/>
    <col min="2580" max="2749" width="11.42578125" style="50"/>
    <col min="2750" max="2750" width="12" style="50" customWidth="1"/>
    <col min="2751" max="2759" width="12.7109375" style="50" customWidth="1"/>
    <col min="2760" max="2762" width="13.42578125" style="50" customWidth="1"/>
    <col min="2763" max="2764" width="12" style="50" customWidth="1"/>
    <col min="2765" max="2765" width="11.42578125" style="50"/>
    <col min="2766" max="2766" width="2" style="50" customWidth="1"/>
    <col min="2767" max="2768" width="11.42578125" style="50"/>
    <col min="2769" max="2769" width="24.7109375" style="50" customWidth="1"/>
    <col min="2770" max="2816" width="11.42578125" style="50"/>
    <col min="2817" max="2817" width="12" style="50" customWidth="1"/>
    <col min="2818" max="2826" width="12.7109375" style="50" customWidth="1"/>
    <col min="2827" max="2829" width="13.42578125" style="50" customWidth="1"/>
    <col min="2830" max="2831" width="12" style="50" customWidth="1"/>
    <col min="2832" max="2832" width="11.42578125" style="50"/>
    <col min="2833" max="2833" width="10.28515625" style="50" bestFit="1" customWidth="1"/>
    <col min="2834" max="2834" width="11.42578125" style="50"/>
    <col min="2835" max="2835" width="12.7109375" style="50" customWidth="1"/>
    <col min="2836" max="3005" width="11.42578125" style="50"/>
    <col min="3006" max="3006" width="12" style="50" customWidth="1"/>
    <col min="3007" max="3015" width="12.7109375" style="50" customWidth="1"/>
    <col min="3016" max="3018" width="13.42578125" style="50" customWidth="1"/>
    <col min="3019" max="3020" width="12" style="50" customWidth="1"/>
    <col min="3021" max="3021" width="11.42578125" style="50"/>
    <col min="3022" max="3022" width="2" style="50" customWidth="1"/>
    <col min="3023" max="3024" width="11.42578125" style="50"/>
    <col min="3025" max="3025" width="24.7109375" style="50" customWidth="1"/>
    <col min="3026" max="3072" width="11.42578125" style="50"/>
    <col min="3073" max="3073" width="12" style="50" customWidth="1"/>
    <col min="3074" max="3082" width="12.7109375" style="50" customWidth="1"/>
    <col min="3083" max="3085" width="13.42578125" style="50" customWidth="1"/>
    <col min="3086" max="3087" width="12" style="50" customWidth="1"/>
    <col min="3088" max="3088" width="11.42578125" style="50"/>
    <col min="3089" max="3089" width="10.28515625" style="50" bestFit="1" customWidth="1"/>
    <col min="3090" max="3090" width="11.42578125" style="50"/>
    <col min="3091" max="3091" width="12.7109375" style="50" customWidth="1"/>
    <col min="3092" max="3261" width="11.42578125" style="50"/>
    <col min="3262" max="3262" width="12" style="50" customWidth="1"/>
    <col min="3263" max="3271" width="12.7109375" style="50" customWidth="1"/>
    <col min="3272" max="3274" width="13.42578125" style="50" customWidth="1"/>
    <col min="3275" max="3276" width="12" style="50" customWidth="1"/>
    <col min="3277" max="3277" width="11.42578125" style="50"/>
    <col min="3278" max="3278" width="2" style="50" customWidth="1"/>
    <col min="3279" max="3280" width="11.42578125" style="50"/>
    <col min="3281" max="3281" width="24.7109375" style="50" customWidth="1"/>
    <col min="3282" max="3328" width="11.42578125" style="50"/>
    <col min="3329" max="3329" width="12" style="50" customWidth="1"/>
    <col min="3330" max="3338" width="12.7109375" style="50" customWidth="1"/>
    <col min="3339" max="3341" width="13.42578125" style="50" customWidth="1"/>
    <col min="3342" max="3343" width="12" style="50" customWidth="1"/>
    <col min="3344" max="3344" width="11.42578125" style="50"/>
    <col min="3345" max="3345" width="10.28515625" style="50" bestFit="1" customWidth="1"/>
    <col min="3346" max="3346" width="11.42578125" style="50"/>
    <col min="3347" max="3347" width="12.7109375" style="50" customWidth="1"/>
    <col min="3348" max="3517" width="11.42578125" style="50"/>
    <col min="3518" max="3518" width="12" style="50" customWidth="1"/>
    <col min="3519" max="3527" width="12.7109375" style="50" customWidth="1"/>
    <col min="3528" max="3530" width="13.42578125" style="50" customWidth="1"/>
    <col min="3531" max="3532" width="12" style="50" customWidth="1"/>
    <col min="3533" max="3533" width="11.42578125" style="50"/>
    <col min="3534" max="3534" width="2" style="50" customWidth="1"/>
    <col min="3535" max="3536" width="11.42578125" style="50"/>
    <col min="3537" max="3537" width="24.7109375" style="50" customWidth="1"/>
    <col min="3538" max="3584" width="11.42578125" style="50"/>
    <col min="3585" max="3585" width="12" style="50" customWidth="1"/>
    <col min="3586" max="3594" width="12.7109375" style="50" customWidth="1"/>
    <col min="3595" max="3597" width="13.42578125" style="50" customWidth="1"/>
    <col min="3598" max="3599" width="12" style="50" customWidth="1"/>
    <col min="3600" max="3600" width="11.42578125" style="50"/>
    <col min="3601" max="3601" width="10.28515625" style="50" bestFit="1" customWidth="1"/>
    <col min="3602" max="3602" width="11.42578125" style="50"/>
    <col min="3603" max="3603" width="12.7109375" style="50" customWidth="1"/>
    <col min="3604" max="3773" width="11.42578125" style="50"/>
    <col min="3774" max="3774" width="12" style="50" customWidth="1"/>
    <col min="3775" max="3783" width="12.7109375" style="50" customWidth="1"/>
    <col min="3784" max="3786" width="13.42578125" style="50" customWidth="1"/>
    <col min="3787" max="3788" width="12" style="50" customWidth="1"/>
    <col min="3789" max="3789" width="11.42578125" style="50"/>
    <col min="3790" max="3790" width="2" style="50" customWidth="1"/>
    <col min="3791" max="3792" width="11.42578125" style="50"/>
    <col min="3793" max="3793" width="24.7109375" style="50" customWidth="1"/>
    <col min="3794" max="3840" width="11.42578125" style="50"/>
    <col min="3841" max="3841" width="12" style="50" customWidth="1"/>
    <col min="3842" max="3850" width="12.7109375" style="50" customWidth="1"/>
    <col min="3851" max="3853" width="13.42578125" style="50" customWidth="1"/>
    <col min="3854" max="3855" width="12" style="50" customWidth="1"/>
    <col min="3856" max="3856" width="11.42578125" style="50"/>
    <col min="3857" max="3857" width="10.28515625" style="50" bestFit="1" customWidth="1"/>
    <col min="3858" max="3858" width="11.42578125" style="50"/>
    <col min="3859" max="3859" width="12.7109375" style="50" customWidth="1"/>
    <col min="3860" max="4029" width="11.42578125" style="50"/>
    <col min="4030" max="4030" width="12" style="50" customWidth="1"/>
    <col min="4031" max="4039" width="12.7109375" style="50" customWidth="1"/>
    <col min="4040" max="4042" width="13.42578125" style="50" customWidth="1"/>
    <col min="4043" max="4044" width="12" style="50" customWidth="1"/>
    <col min="4045" max="4045" width="11.42578125" style="50"/>
    <col min="4046" max="4046" width="2" style="50" customWidth="1"/>
    <col min="4047" max="4048" width="11.42578125" style="50"/>
    <col min="4049" max="4049" width="24.7109375" style="50" customWidth="1"/>
    <col min="4050" max="4096" width="11.42578125" style="50"/>
    <col min="4097" max="4097" width="12" style="50" customWidth="1"/>
    <col min="4098" max="4106" width="12.7109375" style="50" customWidth="1"/>
    <col min="4107" max="4109" width="13.42578125" style="50" customWidth="1"/>
    <col min="4110" max="4111" width="12" style="50" customWidth="1"/>
    <col min="4112" max="4112" width="11.42578125" style="50"/>
    <col min="4113" max="4113" width="10.28515625" style="50" bestFit="1" customWidth="1"/>
    <col min="4114" max="4114" width="11.42578125" style="50"/>
    <col min="4115" max="4115" width="12.7109375" style="50" customWidth="1"/>
    <col min="4116" max="4285" width="11.42578125" style="50"/>
    <col min="4286" max="4286" width="12" style="50" customWidth="1"/>
    <col min="4287" max="4295" width="12.7109375" style="50" customWidth="1"/>
    <col min="4296" max="4298" width="13.42578125" style="50" customWidth="1"/>
    <col min="4299" max="4300" width="12" style="50" customWidth="1"/>
    <col min="4301" max="4301" width="11.42578125" style="50"/>
    <col min="4302" max="4302" width="2" style="50" customWidth="1"/>
    <col min="4303" max="4304" width="11.42578125" style="50"/>
    <col min="4305" max="4305" width="24.7109375" style="50" customWidth="1"/>
    <col min="4306" max="4352" width="11.42578125" style="50"/>
    <col min="4353" max="4353" width="12" style="50" customWidth="1"/>
    <col min="4354" max="4362" width="12.7109375" style="50" customWidth="1"/>
    <col min="4363" max="4365" width="13.42578125" style="50" customWidth="1"/>
    <col min="4366" max="4367" width="12" style="50" customWidth="1"/>
    <col min="4368" max="4368" width="11.42578125" style="50"/>
    <col min="4369" max="4369" width="10.28515625" style="50" bestFit="1" customWidth="1"/>
    <col min="4370" max="4370" width="11.42578125" style="50"/>
    <col min="4371" max="4371" width="12.7109375" style="50" customWidth="1"/>
    <col min="4372" max="4541" width="11.42578125" style="50"/>
    <col min="4542" max="4542" width="12" style="50" customWidth="1"/>
    <col min="4543" max="4551" width="12.7109375" style="50" customWidth="1"/>
    <col min="4552" max="4554" width="13.42578125" style="50" customWidth="1"/>
    <col min="4555" max="4556" width="12" style="50" customWidth="1"/>
    <col min="4557" max="4557" width="11.42578125" style="50"/>
    <col min="4558" max="4558" width="2" style="50" customWidth="1"/>
    <col min="4559" max="4560" width="11.42578125" style="50"/>
    <col min="4561" max="4561" width="24.7109375" style="50" customWidth="1"/>
    <col min="4562" max="4608" width="11.42578125" style="50"/>
    <col min="4609" max="4609" width="12" style="50" customWidth="1"/>
    <col min="4610" max="4618" width="12.7109375" style="50" customWidth="1"/>
    <col min="4619" max="4621" width="13.42578125" style="50" customWidth="1"/>
    <col min="4622" max="4623" width="12" style="50" customWidth="1"/>
    <col min="4624" max="4624" width="11.42578125" style="50"/>
    <col min="4625" max="4625" width="10.28515625" style="50" bestFit="1" customWidth="1"/>
    <col min="4626" max="4626" width="11.42578125" style="50"/>
    <col min="4627" max="4627" width="12.7109375" style="50" customWidth="1"/>
    <col min="4628" max="4797" width="11.42578125" style="50"/>
    <col min="4798" max="4798" width="12" style="50" customWidth="1"/>
    <col min="4799" max="4807" width="12.7109375" style="50" customWidth="1"/>
    <col min="4808" max="4810" width="13.42578125" style="50" customWidth="1"/>
    <col min="4811" max="4812" width="12" style="50" customWidth="1"/>
    <col min="4813" max="4813" width="11.42578125" style="50"/>
    <col min="4814" max="4814" width="2" style="50" customWidth="1"/>
    <col min="4815" max="4816" width="11.42578125" style="50"/>
    <col min="4817" max="4817" width="24.7109375" style="50" customWidth="1"/>
    <col min="4818" max="4864" width="11.42578125" style="50"/>
    <col min="4865" max="4865" width="12" style="50" customWidth="1"/>
    <col min="4866" max="4874" width="12.7109375" style="50" customWidth="1"/>
    <col min="4875" max="4877" width="13.42578125" style="50" customWidth="1"/>
    <col min="4878" max="4879" width="12" style="50" customWidth="1"/>
    <col min="4880" max="4880" width="11.42578125" style="50"/>
    <col min="4881" max="4881" width="10.28515625" style="50" bestFit="1" customWidth="1"/>
    <col min="4882" max="4882" width="11.42578125" style="50"/>
    <col min="4883" max="4883" width="12.7109375" style="50" customWidth="1"/>
    <col min="4884" max="5053" width="11.42578125" style="50"/>
    <col min="5054" max="5054" width="12" style="50" customWidth="1"/>
    <col min="5055" max="5063" width="12.7109375" style="50" customWidth="1"/>
    <col min="5064" max="5066" width="13.42578125" style="50" customWidth="1"/>
    <col min="5067" max="5068" width="12" style="50" customWidth="1"/>
    <col min="5069" max="5069" width="11.42578125" style="50"/>
    <col min="5070" max="5070" width="2" style="50" customWidth="1"/>
    <col min="5071" max="5072" width="11.42578125" style="50"/>
    <col min="5073" max="5073" width="24.7109375" style="50" customWidth="1"/>
    <col min="5074" max="5120" width="11.42578125" style="50"/>
    <col min="5121" max="5121" width="12" style="50" customWidth="1"/>
    <col min="5122" max="5130" width="12.7109375" style="50" customWidth="1"/>
    <col min="5131" max="5133" width="13.42578125" style="50" customWidth="1"/>
    <col min="5134" max="5135" width="12" style="50" customWidth="1"/>
    <col min="5136" max="5136" width="11.42578125" style="50"/>
    <col min="5137" max="5137" width="10.28515625" style="50" bestFit="1" customWidth="1"/>
    <col min="5138" max="5138" width="11.42578125" style="50"/>
    <col min="5139" max="5139" width="12.7109375" style="50" customWidth="1"/>
    <col min="5140" max="5309" width="11.42578125" style="50"/>
    <col min="5310" max="5310" width="12" style="50" customWidth="1"/>
    <col min="5311" max="5319" width="12.7109375" style="50" customWidth="1"/>
    <col min="5320" max="5322" width="13.42578125" style="50" customWidth="1"/>
    <col min="5323" max="5324" width="12" style="50" customWidth="1"/>
    <col min="5325" max="5325" width="11.42578125" style="50"/>
    <col min="5326" max="5326" width="2" style="50" customWidth="1"/>
    <col min="5327" max="5328" width="11.42578125" style="50"/>
    <col min="5329" max="5329" width="24.7109375" style="50" customWidth="1"/>
    <col min="5330" max="5376" width="11.42578125" style="50"/>
    <col min="5377" max="5377" width="12" style="50" customWidth="1"/>
    <col min="5378" max="5386" width="12.7109375" style="50" customWidth="1"/>
    <col min="5387" max="5389" width="13.42578125" style="50" customWidth="1"/>
    <col min="5390" max="5391" width="12" style="50" customWidth="1"/>
    <col min="5392" max="5392" width="11.42578125" style="50"/>
    <col min="5393" max="5393" width="10.28515625" style="50" bestFit="1" customWidth="1"/>
    <col min="5394" max="5394" width="11.42578125" style="50"/>
    <col min="5395" max="5395" width="12.7109375" style="50" customWidth="1"/>
    <col min="5396" max="5565" width="11.42578125" style="50"/>
    <col min="5566" max="5566" width="12" style="50" customWidth="1"/>
    <col min="5567" max="5575" width="12.7109375" style="50" customWidth="1"/>
    <col min="5576" max="5578" width="13.42578125" style="50" customWidth="1"/>
    <col min="5579" max="5580" width="12" style="50" customWidth="1"/>
    <col min="5581" max="5581" width="11.42578125" style="50"/>
    <col min="5582" max="5582" width="2" style="50" customWidth="1"/>
    <col min="5583" max="5584" width="11.42578125" style="50"/>
    <col min="5585" max="5585" width="24.7109375" style="50" customWidth="1"/>
    <col min="5586" max="5632" width="11.42578125" style="50"/>
    <col min="5633" max="5633" width="12" style="50" customWidth="1"/>
    <col min="5634" max="5642" width="12.7109375" style="50" customWidth="1"/>
    <col min="5643" max="5645" width="13.42578125" style="50" customWidth="1"/>
    <col min="5646" max="5647" width="12" style="50" customWidth="1"/>
    <col min="5648" max="5648" width="11.42578125" style="50"/>
    <col min="5649" max="5649" width="10.28515625" style="50" bestFit="1" customWidth="1"/>
    <col min="5650" max="5650" width="11.42578125" style="50"/>
    <col min="5651" max="5651" width="12.7109375" style="50" customWidth="1"/>
    <col min="5652" max="5821" width="11.42578125" style="50"/>
    <col min="5822" max="5822" width="12" style="50" customWidth="1"/>
    <col min="5823" max="5831" width="12.7109375" style="50" customWidth="1"/>
    <col min="5832" max="5834" width="13.42578125" style="50" customWidth="1"/>
    <col min="5835" max="5836" width="12" style="50" customWidth="1"/>
    <col min="5837" max="5837" width="11.42578125" style="50"/>
    <col min="5838" max="5838" width="2" style="50" customWidth="1"/>
    <col min="5839" max="5840" width="11.42578125" style="50"/>
    <col min="5841" max="5841" width="24.7109375" style="50" customWidth="1"/>
    <col min="5842" max="5888" width="11.42578125" style="50"/>
    <col min="5889" max="5889" width="12" style="50" customWidth="1"/>
    <col min="5890" max="5898" width="12.7109375" style="50" customWidth="1"/>
    <col min="5899" max="5901" width="13.42578125" style="50" customWidth="1"/>
    <col min="5902" max="5903" width="12" style="50" customWidth="1"/>
    <col min="5904" max="5904" width="11.42578125" style="50"/>
    <col min="5905" max="5905" width="10.28515625" style="50" bestFit="1" customWidth="1"/>
    <col min="5906" max="5906" width="11.42578125" style="50"/>
    <col min="5907" max="5907" width="12.7109375" style="50" customWidth="1"/>
    <col min="5908" max="6077" width="11.42578125" style="50"/>
    <col min="6078" max="6078" width="12" style="50" customWidth="1"/>
    <col min="6079" max="6087" width="12.7109375" style="50" customWidth="1"/>
    <col min="6088" max="6090" width="13.42578125" style="50" customWidth="1"/>
    <col min="6091" max="6092" width="12" style="50" customWidth="1"/>
    <col min="6093" max="6093" width="11.42578125" style="50"/>
    <col min="6094" max="6094" width="2" style="50" customWidth="1"/>
    <col min="6095" max="6096" width="11.42578125" style="50"/>
    <col min="6097" max="6097" width="24.7109375" style="50" customWidth="1"/>
    <col min="6098" max="6144" width="11.42578125" style="50"/>
    <col min="6145" max="6145" width="12" style="50" customWidth="1"/>
    <col min="6146" max="6154" width="12.7109375" style="50" customWidth="1"/>
    <col min="6155" max="6157" width="13.42578125" style="50" customWidth="1"/>
    <col min="6158" max="6159" width="12" style="50" customWidth="1"/>
    <col min="6160" max="6160" width="11.42578125" style="50"/>
    <col min="6161" max="6161" width="10.28515625" style="50" bestFit="1" customWidth="1"/>
    <col min="6162" max="6162" width="11.42578125" style="50"/>
    <col min="6163" max="6163" width="12.7109375" style="50" customWidth="1"/>
    <col min="6164" max="6333" width="11.42578125" style="50"/>
    <col min="6334" max="6334" width="12" style="50" customWidth="1"/>
    <col min="6335" max="6343" width="12.7109375" style="50" customWidth="1"/>
    <col min="6344" max="6346" width="13.42578125" style="50" customWidth="1"/>
    <col min="6347" max="6348" width="12" style="50" customWidth="1"/>
    <col min="6349" max="6349" width="11.42578125" style="50"/>
    <col min="6350" max="6350" width="2" style="50" customWidth="1"/>
    <col min="6351" max="6352" width="11.42578125" style="50"/>
    <col min="6353" max="6353" width="24.7109375" style="50" customWidth="1"/>
    <col min="6354" max="6400" width="11.42578125" style="50"/>
    <col min="6401" max="6401" width="12" style="50" customWidth="1"/>
    <col min="6402" max="6410" width="12.7109375" style="50" customWidth="1"/>
    <col min="6411" max="6413" width="13.42578125" style="50" customWidth="1"/>
    <col min="6414" max="6415" width="12" style="50" customWidth="1"/>
    <col min="6416" max="6416" width="11.42578125" style="50"/>
    <col min="6417" max="6417" width="10.28515625" style="50" bestFit="1" customWidth="1"/>
    <col min="6418" max="6418" width="11.42578125" style="50"/>
    <col min="6419" max="6419" width="12.7109375" style="50" customWidth="1"/>
    <col min="6420" max="6589" width="11.42578125" style="50"/>
    <col min="6590" max="6590" width="12" style="50" customWidth="1"/>
    <col min="6591" max="6599" width="12.7109375" style="50" customWidth="1"/>
    <col min="6600" max="6602" width="13.42578125" style="50" customWidth="1"/>
    <col min="6603" max="6604" width="12" style="50" customWidth="1"/>
    <col min="6605" max="6605" width="11.42578125" style="50"/>
    <col min="6606" max="6606" width="2" style="50" customWidth="1"/>
    <col min="6607" max="6608" width="11.42578125" style="50"/>
    <col min="6609" max="6609" width="24.7109375" style="50" customWidth="1"/>
    <col min="6610" max="6656" width="11.42578125" style="50"/>
    <col min="6657" max="6657" width="12" style="50" customWidth="1"/>
    <col min="6658" max="6666" width="12.7109375" style="50" customWidth="1"/>
    <col min="6667" max="6669" width="13.42578125" style="50" customWidth="1"/>
    <col min="6670" max="6671" width="12" style="50" customWidth="1"/>
    <col min="6672" max="6672" width="11.42578125" style="50"/>
    <col min="6673" max="6673" width="10.28515625" style="50" bestFit="1" customWidth="1"/>
    <col min="6674" max="6674" width="11.42578125" style="50"/>
    <col min="6675" max="6675" width="12.7109375" style="50" customWidth="1"/>
    <col min="6676" max="6845" width="11.42578125" style="50"/>
    <col min="6846" max="6846" width="12" style="50" customWidth="1"/>
    <col min="6847" max="6855" width="12.7109375" style="50" customWidth="1"/>
    <col min="6856" max="6858" width="13.42578125" style="50" customWidth="1"/>
    <col min="6859" max="6860" width="12" style="50" customWidth="1"/>
    <col min="6861" max="6861" width="11.42578125" style="50"/>
    <col min="6862" max="6862" width="2" style="50" customWidth="1"/>
    <col min="6863" max="6864" width="11.42578125" style="50"/>
    <col min="6865" max="6865" width="24.7109375" style="50" customWidth="1"/>
    <col min="6866" max="6912" width="11.42578125" style="50"/>
    <col min="6913" max="6913" width="12" style="50" customWidth="1"/>
    <col min="6914" max="6922" width="12.7109375" style="50" customWidth="1"/>
    <col min="6923" max="6925" width="13.42578125" style="50" customWidth="1"/>
    <col min="6926" max="6927" width="12" style="50" customWidth="1"/>
    <col min="6928" max="6928" width="11.42578125" style="50"/>
    <col min="6929" max="6929" width="10.28515625" style="50" bestFit="1" customWidth="1"/>
    <col min="6930" max="6930" width="11.42578125" style="50"/>
    <col min="6931" max="6931" width="12.7109375" style="50" customWidth="1"/>
    <col min="6932" max="7101" width="11.42578125" style="50"/>
    <col min="7102" max="7102" width="12" style="50" customWidth="1"/>
    <col min="7103" max="7111" width="12.7109375" style="50" customWidth="1"/>
    <col min="7112" max="7114" width="13.42578125" style="50" customWidth="1"/>
    <col min="7115" max="7116" width="12" style="50" customWidth="1"/>
    <col min="7117" max="7117" width="11.42578125" style="50"/>
    <col min="7118" max="7118" width="2" style="50" customWidth="1"/>
    <col min="7119" max="7120" width="11.42578125" style="50"/>
    <col min="7121" max="7121" width="24.7109375" style="50" customWidth="1"/>
    <col min="7122" max="7168" width="11.42578125" style="50"/>
    <col min="7169" max="7169" width="12" style="50" customWidth="1"/>
    <col min="7170" max="7178" width="12.7109375" style="50" customWidth="1"/>
    <col min="7179" max="7181" width="13.42578125" style="50" customWidth="1"/>
    <col min="7182" max="7183" width="12" style="50" customWidth="1"/>
    <col min="7184" max="7184" width="11.42578125" style="50"/>
    <col min="7185" max="7185" width="10.28515625" style="50" bestFit="1" customWidth="1"/>
    <col min="7186" max="7186" width="11.42578125" style="50"/>
    <col min="7187" max="7187" width="12.7109375" style="50" customWidth="1"/>
    <col min="7188" max="7357" width="11.42578125" style="50"/>
    <col min="7358" max="7358" width="12" style="50" customWidth="1"/>
    <col min="7359" max="7367" width="12.7109375" style="50" customWidth="1"/>
    <col min="7368" max="7370" width="13.42578125" style="50" customWidth="1"/>
    <col min="7371" max="7372" width="12" style="50" customWidth="1"/>
    <col min="7373" max="7373" width="11.42578125" style="50"/>
    <col min="7374" max="7374" width="2" style="50" customWidth="1"/>
    <col min="7375" max="7376" width="11.42578125" style="50"/>
    <col min="7377" max="7377" width="24.7109375" style="50" customWidth="1"/>
    <col min="7378" max="7424" width="11.42578125" style="50"/>
    <col min="7425" max="7425" width="12" style="50" customWidth="1"/>
    <col min="7426" max="7434" width="12.7109375" style="50" customWidth="1"/>
    <col min="7435" max="7437" width="13.42578125" style="50" customWidth="1"/>
    <col min="7438" max="7439" width="12" style="50" customWidth="1"/>
    <col min="7440" max="7440" width="11.42578125" style="50"/>
    <col min="7441" max="7441" width="10.28515625" style="50" bestFit="1" customWidth="1"/>
    <col min="7442" max="7442" width="11.42578125" style="50"/>
    <col min="7443" max="7443" width="12.7109375" style="50" customWidth="1"/>
    <col min="7444" max="7613" width="11.42578125" style="50"/>
    <col min="7614" max="7614" width="12" style="50" customWidth="1"/>
    <col min="7615" max="7623" width="12.7109375" style="50" customWidth="1"/>
    <col min="7624" max="7626" width="13.42578125" style="50" customWidth="1"/>
    <col min="7627" max="7628" width="12" style="50" customWidth="1"/>
    <col min="7629" max="7629" width="11.42578125" style="50"/>
    <col min="7630" max="7630" width="2" style="50" customWidth="1"/>
    <col min="7631" max="7632" width="11.42578125" style="50"/>
    <col min="7633" max="7633" width="24.7109375" style="50" customWidth="1"/>
    <col min="7634" max="7680" width="11.42578125" style="50"/>
    <col min="7681" max="7681" width="12" style="50" customWidth="1"/>
    <col min="7682" max="7690" width="12.7109375" style="50" customWidth="1"/>
    <col min="7691" max="7693" width="13.42578125" style="50" customWidth="1"/>
    <col min="7694" max="7695" width="12" style="50" customWidth="1"/>
    <col min="7696" max="7696" width="11.42578125" style="50"/>
    <col min="7697" max="7697" width="10.28515625" style="50" bestFit="1" customWidth="1"/>
    <col min="7698" max="7698" width="11.42578125" style="50"/>
    <col min="7699" max="7699" width="12.7109375" style="50" customWidth="1"/>
    <col min="7700" max="7869" width="11.42578125" style="50"/>
    <col min="7870" max="7870" width="12" style="50" customWidth="1"/>
    <col min="7871" max="7879" width="12.7109375" style="50" customWidth="1"/>
    <col min="7880" max="7882" width="13.42578125" style="50" customWidth="1"/>
    <col min="7883" max="7884" width="12" style="50" customWidth="1"/>
    <col min="7885" max="7885" width="11.42578125" style="50"/>
    <col min="7886" max="7886" width="2" style="50" customWidth="1"/>
    <col min="7887" max="7888" width="11.42578125" style="50"/>
    <col min="7889" max="7889" width="24.7109375" style="50" customWidth="1"/>
    <col min="7890" max="7936" width="11.42578125" style="50"/>
    <col min="7937" max="7937" width="12" style="50" customWidth="1"/>
    <col min="7938" max="7946" width="12.7109375" style="50" customWidth="1"/>
    <col min="7947" max="7949" width="13.42578125" style="50" customWidth="1"/>
    <col min="7950" max="7951" width="12" style="50" customWidth="1"/>
    <col min="7952" max="7952" width="11.42578125" style="50"/>
    <col min="7953" max="7953" width="10.28515625" style="50" bestFit="1" customWidth="1"/>
    <col min="7954" max="7954" width="11.42578125" style="50"/>
    <col min="7955" max="7955" width="12.7109375" style="50" customWidth="1"/>
    <col min="7956" max="8125" width="11.42578125" style="50"/>
    <col min="8126" max="8126" width="12" style="50" customWidth="1"/>
    <col min="8127" max="8135" width="12.7109375" style="50" customWidth="1"/>
    <col min="8136" max="8138" width="13.42578125" style="50" customWidth="1"/>
    <col min="8139" max="8140" width="12" style="50" customWidth="1"/>
    <col min="8141" max="8141" width="11.42578125" style="50"/>
    <col min="8142" max="8142" width="2" style="50" customWidth="1"/>
    <col min="8143" max="8144" width="11.42578125" style="50"/>
    <col min="8145" max="8145" width="24.7109375" style="50" customWidth="1"/>
    <col min="8146" max="8192" width="11.42578125" style="50"/>
    <col min="8193" max="8193" width="12" style="50" customWidth="1"/>
    <col min="8194" max="8202" width="12.7109375" style="50" customWidth="1"/>
    <col min="8203" max="8205" width="13.42578125" style="50" customWidth="1"/>
    <col min="8206" max="8207" width="12" style="50" customWidth="1"/>
    <col min="8208" max="8208" width="11.42578125" style="50"/>
    <col min="8209" max="8209" width="10.28515625" style="50" bestFit="1" customWidth="1"/>
    <col min="8210" max="8210" width="11.42578125" style="50"/>
    <col min="8211" max="8211" width="12.7109375" style="50" customWidth="1"/>
    <col min="8212" max="8381" width="11.42578125" style="50"/>
    <col min="8382" max="8382" width="12" style="50" customWidth="1"/>
    <col min="8383" max="8391" width="12.7109375" style="50" customWidth="1"/>
    <col min="8392" max="8394" width="13.42578125" style="50" customWidth="1"/>
    <col min="8395" max="8396" width="12" style="50" customWidth="1"/>
    <col min="8397" max="8397" width="11.42578125" style="50"/>
    <col min="8398" max="8398" width="2" style="50" customWidth="1"/>
    <col min="8399" max="8400" width="11.42578125" style="50"/>
    <col min="8401" max="8401" width="24.7109375" style="50" customWidth="1"/>
    <col min="8402" max="8448" width="11.42578125" style="50"/>
    <col min="8449" max="8449" width="12" style="50" customWidth="1"/>
    <col min="8450" max="8458" width="12.7109375" style="50" customWidth="1"/>
    <col min="8459" max="8461" width="13.42578125" style="50" customWidth="1"/>
    <col min="8462" max="8463" width="12" style="50" customWidth="1"/>
    <col min="8464" max="8464" width="11.42578125" style="50"/>
    <col min="8465" max="8465" width="10.28515625" style="50" bestFit="1" customWidth="1"/>
    <col min="8466" max="8466" width="11.42578125" style="50"/>
    <col min="8467" max="8467" width="12.7109375" style="50" customWidth="1"/>
    <col min="8468" max="8637" width="11.42578125" style="50"/>
    <col min="8638" max="8638" width="12" style="50" customWidth="1"/>
    <col min="8639" max="8647" width="12.7109375" style="50" customWidth="1"/>
    <col min="8648" max="8650" width="13.42578125" style="50" customWidth="1"/>
    <col min="8651" max="8652" width="12" style="50" customWidth="1"/>
    <col min="8653" max="8653" width="11.42578125" style="50"/>
    <col min="8654" max="8654" width="2" style="50" customWidth="1"/>
    <col min="8655" max="8656" width="11.42578125" style="50"/>
    <col min="8657" max="8657" width="24.7109375" style="50" customWidth="1"/>
    <col min="8658" max="8704" width="11.42578125" style="50"/>
    <col min="8705" max="8705" width="12" style="50" customWidth="1"/>
    <col min="8706" max="8714" width="12.7109375" style="50" customWidth="1"/>
    <col min="8715" max="8717" width="13.42578125" style="50" customWidth="1"/>
    <col min="8718" max="8719" width="12" style="50" customWidth="1"/>
    <col min="8720" max="8720" width="11.42578125" style="50"/>
    <col min="8721" max="8721" width="10.28515625" style="50" bestFit="1" customWidth="1"/>
    <col min="8722" max="8722" width="11.42578125" style="50"/>
    <col min="8723" max="8723" width="12.7109375" style="50" customWidth="1"/>
    <col min="8724" max="8893" width="11.42578125" style="50"/>
    <col min="8894" max="8894" width="12" style="50" customWidth="1"/>
    <col min="8895" max="8903" width="12.7109375" style="50" customWidth="1"/>
    <col min="8904" max="8906" width="13.42578125" style="50" customWidth="1"/>
    <col min="8907" max="8908" width="12" style="50" customWidth="1"/>
    <col min="8909" max="8909" width="11.42578125" style="50"/>
    <col min="8910" max="8910" width="2" style="50" customWidth="1"/>
    <col min="8911" max="8912" width="11.42578125" style="50"/>
    <col min="8913" max="8913" width="24.7109375" style="50" customWidth="1"/>
    <col min="8914" max="8960" width="11.42578125" style="50"/>
    <col min="8961" max="8961" width="12" style="50" customWidth="1"/>
    <col min="8962" max="8970" width="12.7109375" style="50" customWidth="1"/>
    <col min="8971" max="8973" width="13.42578125" style="50" customWidth="1"/>
    <col min="8974" max="8975" width="12" style="50" customWidth="1"/>
    <col min="8976" max="8976" width="11.42578125" style="50"/>
    <col min="8977" max="8977" width="10.28515625" style="50" bestFit="1" customWidth="1"/>
    <col min="8978" max="8978" width="11.42578125" style="50"/>
    <col min="8979" max="8979" width="12.7109375" style="50" customWidth="1"/>
    <col min="8980" max="9149" width="11.42578125" style="50"/>
    <col min="9150" max="9150" width="12" style="50" customWidth="1"/>
    <col min="9151" max="9159" width="12.7109375" style="50" customWidth="1"/>
    <col min="9160" max="9162" width="13.42578125" style="50" customWidth="1"/>
    <col min="9163" max="9164" width="12" style="50" customWidth="1"/>
    <col min="9165" max="9165" width="11.42578125" style="50"/>
    <col min="9166" max="9166" width="2" style="50" customWidth="1"/>
    <col min="9167" max="9168" width="11.42578125" style="50"/>
    <col min="9169" max="9169" width="24.7109375" style="50" customWidth="1"/>
    <col min="9170" max="9216" width="11.42578125" style="50"/>
    <col min="9217" max="9217" width="12" style="50" customWidth="1"/>
    <col min="9218" max="9226" width="12.7109375" style="50" customWidth="1"/>
    <col min="9227" max="9229" width="13.42578125" style="50" customWidth="1"/>
    <col min="9230" max="9231" width="12" style="50" customWidth="1"/>
    <col min="9232" max="9232" width="11.42578125" style="50"/>
    <col min="9233" max="9233" width="10.28515625" style="50" bestFit="1" customWidth="1"/>
    <col min="9234" max="9234" width="11.42578125" style="50"/>
    <col min="9235" max="9235" width="12.7109375" style="50" customWidth="1"/>
    <col min="9236" max="9405" width="11.42578125" style="50"/>
    <col min="9406" max="9406" width="12" style="50" customWidth="1"/>
    <col min="9407" max="9415" width="12.7109375" style="50" customWidth="1"/>
    <col min="9416" max="9418" width="13.42578125" style="50" customWidth="1"/>
    <col min="9419" max="9420" width="12" style="50" customWidth="1"/>
    <col min="9421" max="9421" width="11.42578125" style="50"/>
    <col min="9422" max="9422" width="2" style="50" customWidth="1"/>
    <col min="9423" max="9424" width="11.42578125" style="50"/>
    <col min="9425" max="9425" width="24.7109375" style="50" customWidth="1"/>
    <col min="9426" max="9472" width="11.42578125" style="50"/>
    <col min="9473" max="9473" width="12" style="50" customWidth="1"/>
    <col min="9474" max="9482" width="12.7109375" style="50" customWidth="1"/>
    <col min="9483" max="9485" width="13.42578125" style="50" customWidth="1"/>
    <col min="9486" max="9487" width="12" style="50" customWidth="1"/>
    <col min="9488" max="9488" width="11.42578125" style="50"/>
    <col min="9489" max="9489" width="10.28515625" style="50" bestFit="1" customWidth="1"/>
    <col min="9490" max="9490" width="11.42578125" style="50"/>
    <col min="9491" max="9491" width="12.7109375" style="50" customWidth="1"/>
    <col min="9492" max="9661" width="11.42578125" style="50"/>
    <col min="9662" max="9662" width="12" style="50" customWidth="1"/>
    <col min="9663" max="9671" width="12.7109375" style="50" customWidth="1"/>
    <col min="9672" max="9674" width="13.42578125" style="50" customWidth="1"/>
    <col min="9675" max="9676" width="12" style="50" customWidth="1"/>
    <col min="9677" max="9677" width="11.42578125" style="50"/>
    <col min="9678" max="9678" width="2" style="50" customWidth="1"/>
    <col min="9679" max="9680" width="11.42578125" style="50"/>
    <col min="9681" max="9681" width="24.7109375" style="50" customWidth="1"/>
    <col min="9682" max="9728" width="11.42578125" style="50"/>
    <col min="9729" max="9729" width="12" style="50" customWidth="1"/>
    <col min="9730" max="9738" width="12.7109375" style="50" customWidth="1"/>
    <col min="9739" max="9741" width="13.42578125" style="50" customWidth="1"/>
    <col min="9742" max="9743" width="12" style="50" customWidth="1"/>
    <col min="9744" max="9744" width="11.42578125" style="50"/>
    <col min="9745" max="9745" width="10.28515625" style="50" bestFit="1" customWidth="1"/>
    <col min="9746" max="9746" width="11.42578125" style="50"/>
    <col min="9747" max="9747" width="12.7109375" style="50" customWidth="1"/>
    <col min="9748" max="9917" width="11.42578125" style="50"/>
    <col min="9918" max="9918" width="12" style="50" customWidth="1"/>
    <col min="9919" max="9927" width="12.7109375" style="50" customWidth="1"/>
    <col min="9928" max="9930" width="13.42578125" style="50" customWidth="1"/>
    <col min="9931" max="9932" width="12" style="50" customWidth="1"/>
    <col min="9933" max="9933" width="11.42578125" style="50"/>
    <col min="9934" max="9934" width="2" style="50" customWidth="1"/>
    <col min="9935" max="9936" width="11.42578125" style="50"/>
    <col min="9937" max="9937" width="24.7109375" style="50" customWidth="1"/>
    <col min="9938" max="9984" width="11.42578125" style="50"/>
    <col min="9985" max="9985" width="12" style="50" customWidth="1"/>
    <col min="9986" max="9994" width="12.7109375" style="50" customWidth="1"/>
    <col min="9995" max="9997" width="13.42578125" style="50" customWidth="1"/>
    <col min="9998" max="9999" width="12" style="50" customWidth="1"/>
    <col min="10000" max="10000" width="11.42578125" style="50"/>
    <col min="10001" max="10001" width="10.28515625" style="50" bestFit="1" customWidth="1"/>
    <col min="10002" max="10002" width="11.42578125" style="50"/>
    <col min="10003" max="10003" width="12.7109375" style="50" customWidth="1"/>
    <col min="10004" max="10173" width="11.42578125" style="50"/>
    <col min="10174" max="10174" width="12" style="50" customWidth="1"/>
    <col min="10175" max="10183" width="12.7109375" style="50" customWidth="1"/>
    <col min="10184" max="10186" width="13.42578125" style="50" customWidth="1"/>
    <col min="10187" max="10188" width="12" style="50" customWidth="1"/>
    <col min="10189" max="10189" width="11.42578125" style="50"/>
    <col min="10190" max="10190" width="2" style="50" customWidth="1"/>
    <col min="10191" max="10192" width="11.42578125" style="50"/>
    <col min="10193" max="10193" width="24.7109375" style="50" customWidth="1"/>
    <col min="10194" max="10240" width="11.42578125" style="50"/>
    <col min="10241" max="10241" width="12" style="50" customWidth="1"/>
    <col min="10242" max="10250" width="12.7109375" style="50" customWidth="1"/>
    <col min="10251" max="10253" width="13.42578125" style="50" customWidth="1"/>
    <col min="10254" max="10255" width="12" style="50" customWidth="1"/>
    <col min="10256" max="10256" width="11.42578125" style="50"/>
    <col min="10257" max="10257" width="10.28515625" style="50" bestFit="1" customWidth="1"/>
    <col min="10258" max="10258" width="11.42578125" style="50"/>
    <col min="10259" max="10259" width="12.7109375" style="50" customWidth="1"/>
    <col min="10260" max="10429" width="11.42578125" style="50"/>
    <col min="10430" max="10430" width="12" style="50" customWidth="1"/>
    <col min="10431" max="10439" width="12.7109375" style="50" customWidth="1"/>
    <col min="10440" max="10442" width="13.42578125" style="50" customWidth="1"/>
    <col min="10443" max="10444" width="12" style="50" customWidth="1"/>
    <col min="10445" max="10445" width="11.42578125" style="50"/>
    <col min="10446" max="10446" width="2" style="50" customWidth="1"/>
    <col min="10447" max="10448" width="11.42578125" style="50"/>
    <col min="10449" max="10449" width="24.7109375" style="50" customWidth="1"/>
    <col min="10450" max="10496" width="11.42578125" style="50"/>
    <col min="10497" max="10497" width="12" style="50" customWidth="1"/>
    <col min="10498" max="10506" width="12.7109375" style="50" customWidth="1"/>
    <col min="10507" max="10509" width="13.42578125" style="50" customWidth="1"/>
    <col min="10510" max="10511" width="12" style="50" customWidth="1"/>
    <col min="10512" max="10512" width="11.42578125" style="50"/>
    <col min="10513" max="10513" width="10.28515625" style="50" bestFit="1" customWidth="1"/>
    <col min="10514" max="10514" width="11.42578125" style="50"/>
    <col min="10515" max="10515" width="12.7109375" style="50" customWidth="1"/>
    <col min="10516" max="10685" width="11.42578125" style="50"/>
    <col min="10686" max="10686" width="12" style="50" customWidth="1"/>
    <col min="10687" max="10695" width="12.7109375" style="50" customWidth="1"/>
    <col min="10696" max="10698" width="13.42578125" style="50" customWidth="1"/>
    <col min="10699" max="10700" width="12" style="50" customWidth="1"/>
    <col min="10701" max="10701" width="11.42578125" style="50"/>
    <col min="10702" max="10702" width="2" style="50" customWidth="1"/>
    <col min="10703" max="10704" width="11.42578125" style="50"/>
    <col min="10705" max="10705" width="24.7109375" style="50" customWidth="1"/>
    <col min="10706" max="10752" width="11.42578125" style="50"/>
    <col min="10753" max="10753" width="12" style="50" customWidth="1"/>
    <col min="10754" max="10762" width="12.7109375" style="50" customWidth="1"/>
    <col min="10763" max="10765" width="13.42578125" style="50" customWidth="1"/>
    <col min="10766" max="10767" width="12" style="50" customWidth="1"/>
    <col min="10768" max="10768" width="11.42578125" style="50"/>
    <col min="10769" max="10769" width="10.28515625" style="50" bestFit="1" customWidth="1"/>
    <col min="10770" max="10770" width="11.42578125" style="50"/>
    <col min="10771" max="10771" width="12.7109375" style="50" customWidth="1"/>
    <col min="10772" max="10941" width="11.42578125" style="50"/>
    <col min="10942" max="10942" width="12" style="50" customWidth="1"/>
    <col min="10943" max="10951" width="12.7109375" style="50" customWidth="1"/>
    <col min="10952" max="10954" width="13.42578125" style="50" customWidth="1"/>
    <col min="10955" max="10956" width="12" style="50" customWidth="1"/>
    <col min="10957" max="10957" width="11.42578125" style="50"/>
    <col min="10958" max="10958" width="2" style="50" customWidth="1"/>
    <col min="10959" max="10960" width="11.42578125" style="50"/>
    <col min="10961" max="10961" width="24.7109375" style="50" customWidth="1"/>
    <col min="10962" max="11008" width="11.42578125" style="50"/>
    <col min="11009" max="11009" width="12" style="50" customWidth="1"/>
    <col min="11010" max="11018" width="12.7109375" style="50" customWidth="1"/>
    <col min="11019" max="11021" width="13.42578125" style="50" customWidth="1"/>
    <col min="11022" max="11023" width="12" style="50" customWidth="1"/>
    <col min="11024" max="11024" width="11.42578125" style="50"/>
    <col min="11025" max="11025" width="10.28515625" style="50" bestFit="1" customWidth="1"/>
    <col min="11026" max="11026" width="11.42578125" style="50"/>
    <col min="11027" max="11027" width="12.7109375" style="50" customWidth="1"/>
    <col min="11028" max="11197" width="11.42578125" style="50"/>
    <col min="11198" max="11198" width="12" style="50" customWidth="1"/>
    <col min="11199" max="11207" width="12.7109375" style="50" customWidth="1"/>
    <col min="11208" max="11210" width="13.42578125" style="50" customWidth="1"/>
    <col min="11211" max="11212" width="12" style="50" customWidth="1"/>
    <col min="11213" max="11213" width="11.42578125" style="50"/>
    <col min="11214" max="11214" width="2" style="50" customWidth="1"/>
    <col min="11215" max="11216" width="11.42578125" style="50"/>
    <col min="11217" max="11217" width="24.7109375" style="50" customWidth="1"/>
    <col min="11218" max="11264" width="11.42578125" style="50"/>
    <col min="11265" max="11265" width="12" style="50" customWidth="1"/>
    <col min="11266" max="11274" width="12.7109375" style="50" customWidth="1"/>
    <col min="11275" max="11277" width="13.42578125" style="50" customWidth="1"/>
    <col min="11278" max="11279" width="12" style="50" customWidth="1"/>
    <col min="11280" max="11280" width="11.42578125" style="50"/>
    <col min="11281" max="11281" width="10.28515625" style="50" bestFit="1" customWidth="1"/>
    <col min="11282" max="11282" width="11.42578125" style="50"/>
    <col min="11283" max="11283" width="12.7109375" style="50" customWidth="1"/>
    <col min="11284" max="11453" width="11.42578125" style="50"/>
    <col min="11454" max="11454" width="12" style="50" customWidth="1"/>
    <col min="11455" max="11463" width="12.7109375" style="50" customWidth="1"/>
    <col min="11464" max="11466" width="13.42578125" style="50" customWidth="1"/>
    <col min="11467" max="11468" width="12" style="50" customWidth="1"/>
    <col min="11469" max="11469" width="11.42578125" style="50"/>
    <col min="11470" max="11470" width="2" style="50" customWidth="1"/>
    <col min="11471" max="11472" width="11.42578125" style="50"/>
    <col min="11473" max="11473" width="24.7109375" style="50" customWidth="1"/>
    <col min="11474" max="11520" width="11.42578125" style="50"/>
    <col min="11521" max="11521" width="12" style="50" customWidth="1"/>
    <col min="11522" max="11530" width="12.7109375" style="50" customWidth="1"/>
    <col min="11531" max="11533" width="13.42578125" style="50" customWidth="1"/>
    <col min="11534" max="11535" width="12" style="50" customWidth="1"/>
    <col min="11536" max="11536" width="11.42578125" style="50"/>
    <col min="11537" max="11537" width="10.28515625" style="50" bestFit="1" customWidth="1"/>
    <col min="11538" max="11538" width="11.42578125" style="50"/>
    <col min="11539" max="11539" width="12.7109375" style="50" customWidth="1"/>
    <col min="11540" max="11709" width="11.42578125" style="50"/>
    <col min="11710" max="11710" width="12" style="50" customWidth="1"/>
    <col min="11711" max="11719" width="12.7109375" style="50" customWidth="1"/>
    <col min="11720" max="11722" width="13.42578125" style="50" customWidth="1"/>
    <col min="11723" max="11724" width="12" style="50" customWidth="1"/>
    <col min="11725" max="11725" width="11.42578125" style="50"/>
    <col min="11726" max="11726" width="2" style="50" customWidth="1"/>
    <col min="11727" max="11728" width="11.42578125" style="50"/>
    <col min="11729" max="11729" width="24.7109375" style="50" customWidth="1"/>
    <col min="11730" max="11776" width="11.42578125" style="50"/>
    <col min="11777" max="11777" width="12" style="50" customWidth="1"/>
    <col min="11778" max="11786" width="12.7109375" style="50" customWidth="1"/>
    <col min="11787" max="11789" width="13.42578125" style="50" customWidth="1"/>
    <col min="11790" max="11791" width="12" style="50" customWidth="1"/>
    <col min="11792" max="11792" width="11.42578125" style="50"/>
    <col min="11793" max="11793" width="10.28515625" style="50" bestFit="1" customWidth="1"/>
    <col min="11794" max="11794" width="11.42578125" style="50"/>
    <col min="11795" max="11795" width="12.7109375" style="50" customWidth="1"/>
    <col min="11796" max="11965" width="11.42578125" style="50"/>
    <col min="11966" max="11966" width="12" style="50" customWidth="1"/>
    <col min="11967" max="11975" width="12.7109375" style="50" customWidth="1"/>
    <col min="11976" max="11978" width="13.42578125" style="50" customWidth="1"/>
    <col min="11979" max="11980" width="12" style="50" customWidth="1"/>
    <col min="11981" max="11981" width="11.42578125" style="50"/>
    <col min="11982" max="11982" width="2" style="50" customWidth="1"/>
    <col min="11983" max="11984" width="11.42578125" style="50"/>
    <col min="11985" max="11985" width="24.7109375" style="50" customWidth="1"/>
    <col min="11986" max="12032" width="11.42578125" style="50"/>
    <col min="12033" max="12033" width="12" style="50" customWidth="1"/>
    <col min="12034" max="12042" width="12.7109375" style="50" customWidth="1"/>
    <col min="12043" max="12045" width="13.42578125" style="50" customWidth="1"/>
    <col min="12046" max="12047" width="12" style="50" customWidth="1"/>
    <col min="12048" max="12048" width="11.42578125" style="50"/>
    <col min="12049" max="12049" width="10.28515625" style="50" bestFit="1" customWidth="1"/>
    <col min="12050" max="12050" width="11.42578125" style="50"/>
    <col min="12051" max="12051" width="12.7109375" style="50" customWidth="1"/>
    <col min="12052" max="12221" width="11.42578125" style="50"/>
    <col min="12222" max="12222" width="12" style="50" customWidth="1"/>
    <col min="12223" max="12231" width="12.7109375" style="50" customWidth="1"/>
    <col min="12232" max="12234" width="13.42578125" style="50" customWidth="1"/>
    <col min="12235" max="12236" width="12" style="50" customWidth="1"/>
    <col min="12237" max="12237" width="11.42578125" style="50"/>
    <col min="12238" max="12238" width="2" style="50" customWidth="1"/>
    <col min="12239" max="12240" width="11.42578125" style="50"/>
    <col min="12241" max="12241" width="24.7109375" style="50" customWidth="1"/>
    <col min="12242" max="12288" width="11.42578125" style="50"/>
    <col min="12289" max="12289" width="12" style="50" customWidth="1"/>
    <col min="12290" max="12298" width="12.7109375" style="50" customWidth="1"/>
    <col min="12299" max="12301" width="13.42578125" style="50" customWidth="1"/>
    <col min="12302" max="12303" width="12" style="50" customWidth="1"/>
    <col min="12304" max="12304" width="11.42578125" style="50"/>
    <col min="12305" max="12305" width="10.28515625" style="50" bestFit="1" customWidth="1"/>
    <col min="12306" max="12306" width="11.42578125" style="50"/>
    <col min="12307" max="12307" width="12.7109375" style="50" customWidth="1"/>
    <col min="12308" max="12477" width="11.42578125" style="50"/>
    <col min="12478" max="12478" width="12" style="50" customWidth="1"/>
    <col min="12479" max="12487" width="12.7109375" style="50" customWidth="1"/>
    <col min="12488" max="12490" width="13.42578125" style="50" customWidth="1"/>
    <col min="12491" max="12492" width="12" style="50" customWidth="1"/>
    <col min="12493" max="12493" width="11.42578125" style="50"/>
    <col min="12494" max="12494" width="2" style="50" customWidth="1"/>
    <col min="12495" max="12496" width="11.42578125" style="50"/>
    <col min="12497" max="12497" width="24.7109375" style="50" customWidth="1"/>
    <col min="12498" max="12544" width="11.42578125" style="50"/>
    <col min="12545" max="12545" width="12" style="50" customWidth="1"/>
    <col min="12546" max="12554" width="12.7109375" style="50" customWidth="1"/>
    <col min="12555" max="12557" width="13.42578125" style="50" customWidth="1"/>
    <col min="12558" max="12559" width="12" style="50" customWidth="1"/>
    <col min="12560" max="12560" width="11.42578125" style="50"/>
    <col min="12561" max="12561" width="10.28515625" style="50" bestFit="1" customWidth="1"/>
    <col min="12562" max="12562" width="11.42578125" style="50"/>
    <col min="12563" max="12563" width="12.7109375" style="50" customWidth="1"/>
    <col min="12564" max="12733" width="11.42578125" style="50"/>
    <col min="12734" max="12734" width="12" style="50" customWidth="1"/>
    <col min="12735" max="12743" width="12.7109375" style="50" customWidth="1"/>
    <col min="12744" max="12746" width="13.42578125" style="50" customWidth="1"/>
    <col min="12747" max="12748" width="12" style="50" customWidth="1"/>
    <col min="12749" max="12749" width="11.42578125" style="50"/>
    <col min="12750" max="12750" width="2" style="50" customWidth="1"/>
    <col min="12751" max="12752" width="11.42578125" style="50"/>
    <col min="12753" max="12753" width="24.7109375" style="50" customWidth="1"/>
    <col min="12754" max="12800" width="11.42578125" style="50"/>
    <col min="12801" max="12801" width="12" style="50" customWidth="1"/>
    <col min="12802" max="12810" width="12.7109375" style="50" customWidth="1"/>
    <col min="12811" max="12813" width="13.42578125" style="50" customWidth="1"/>
    <col min="12814" max="12815" width="12" style="50" customWidth="1"/>
    <col min="12816" max="12816" width="11.42578125" style="50"/>
    <col min="12817" max="12817" width="10.28515625" style="50" bestFit="1" customWidth="1"/>
    <col min="12818" max="12818" width="11.42578125" style="50"/>
    <col min="12819" max="12819" width="12.7109375" style="50" customWidth="1"/>
    <col min="12820" max="12989" width="11.42578125" style="50"/>
    <col min="12990" max="12990" width="12" style="50" customWidth="1"/>
    <col min="12991" max="12999" width="12.7109375" style="50" customWidth="1"/>
    <col min="13000" max="13002" width="13.42578125" style="50" customWidth="1"/>
    <col min="13003" max="13004" width="12" style="50" customWidth="1"/>
    <col min="13005" max="13005" width="11.42578125" style="50"/>
    <col min="13006" max="13006" width="2" style="50" customWidth="1"/>
    <col min="13007" max="13008" width="11.42578125" style="50"/>
    <col min="13009" max="13009" width="24.7109375" style="50" customWidth="1"/>
    <col min="13010" max="13056" width="11.42578125" style="50"/>
    <col min="13057" max="13057" width="12" style="50" customWidth="1"/>
    <col min="13058" max="13066" width="12.7109375" style="50" customWidth="1"/>
    <col min="13067" max="13069" width="13.42578125" style="50" customWidth="1"/>
    <col min="13070" max="13071" width="12" style="50" customWidth="1"/>
    <col min="13072" max="13072" width="11.42578125" style="50"/>
    <col min="13073" max="13073" width="10.28515625" style="50" bestFit="1" customWidth="1"/>
    <col min="13074" max="13074" width="11.42578125" style="50"/>
    <col min="13075" max="13075" width="12.7109375" style="50" customWidth="1"/>
    <col min="13076" max="13245" width="11.42578125" style="50"/>
    <col min="13246" max="13246" width="12" style="50" customWidth="1"/>
    <col min="13247" max="13255" width="12.7109375" style="50" customWidth="1"/>
    <col min="13256" max="13258" width="13.42578125" style="50" customWidth="1"/>
    <col min="13259" max="13260" width="12" style="50" customWidth="1"/>
    <col min="13261" max="13261" width="11.42578125" style="50"/>
    <col min="13262" max="13262" width="2" style="50" customWidth="1"/>
    <col min="13263" max="13264" width="11.42578125" style="50"/>
    <col min="13265" max="13265" width="24.7109375" style="50" customWidth="1"/>
    <col min="13266" max="13312" width="11.42578125" style="50"/>
    <col min="13313" max="13313" width="12" style="50" customWidth="1"/>
    <col min="13314" max="13322" width="12.7109375" style="50" customWidth="1"/>
    <col min="13323" max="13325" width="13.42578125" style="50" customWidth="1"/>
    <col min="13326" max="13327" width="12" style="50" customWidth="1"/>
    <col min="13328" max="13328" width="11.42578125" style="50"/>
    <col min="13329" max="13329" width="10.28515625" style="50" bestFit="1" customWidth="1"/>
    <col min="13330" max="13330" width="11.42578125" style="50"/>
    <col min="13331" max="13331" width="12.7109375" style="50" customWidth="1"/>
    <col min="13332" max="13501" width="11.42578125" style="50"/>
    <col min="13502" max="13502" width="12" style="50" customWidth="1"/>
    <col min="13503" max="13511" width="12.7109375" style="50" customWidth="1"/>
    <col min="13512" max="13514" width="13.42578125" style="50" customWidth="1"/>
    <col min="13515" max="13516" width="12" style="50" customWidth="1"/>
    <col min="13517" max="13517" width="11.42578125" style="50"/>
    <col min="13518" max="13518" width="2" style="50" customWidth="1"/>
    <col min="13519" max="13520" width="11.42578125" style="50"/>
    <col min="13521" max="13521" width="24.7109375" style="50" customWidth="1"/>
    <col min="13522" max="13568" width="11.42578125" style="50"/>
    <col min="13569" max="13569" width="12" style="50" customWidth="1"/>
    <col min="13570" max="13578" width="12.7109375" style="50" customWidth="1"/>
    <col min="13579" max="13581" width="13.42578125" style="50" customWidth="1"/>
    <col min="13582" max="13583" width="12" style="50" customWidth="1"/>
    <col min="13584" max="13584" width="11.42578125" style="50"/>
    <col min="13585" max="13585" width="10.28515625" style="50" bestFit="1" customWidth="1"/>
    <col min="13586" max="13586" width="11.42578125" style="50"/>
    <col min="13587" max="13587" width="12.7109375" style="50" customWidth="1"/>
    <col min="13588" max="13757" width="11.42578125" style="50"/>
    <col min="13758" max="13758" width="12" style="50" customWidth="1"/>
    <col min="13759" max="13767" width="12.7109375" style="50" customWidth="1"/>
    <col min="13768" max="13770" width="13.42578125" style="50" customWidth="1"/>
    <col min="13771" max="13772" width="12" style="50" customWidth="1"/>
    <col min="13773" max="13773" width="11.42578125" style="50"/>
    <col min="13774" max="13774" width="2" style="50" customWidth="1"/>
    <col min="13775" max="13776" width="11.42578125" style="50"/>
    <col min="13777" max="13777" width="24.7109375" style="50" customWidth="1"/>
    <col min="13778" max="13824" width="11.42578125" style="50"/>
    <col min="13825" max="13825" width="12" style="50" customWidth="1"/>
    <col min="13826" max="13834" width="12.7109375" style="50" customWidth="1"/>
    <col min="13835" max="13837" width="13.42578125" style="50" customWidth="1"/>
    <col min="13838" max="13839" width="12" style="50" customWidth="1"/>
    <col min="13840" max="13840" width="11.42578125" style="50"/>
    <col min="13841" max="13841" width="10.28515625" style="50" bestFit="1" customWidth="1"/>
    <col min="13842" max="13842" width="11.42578125" style="50"/>
    <col min="13843" max="13843" width="12.7109375" style="50" customWidth="1"/>
    <col min="13844" max="14013" width="11.42578125" style="50"/>
    <col min="14014" max="14014" width="12" style="50" customWidth="1"/>
    <col min="14015" max="14023" width="12.7109375" style="50" customWidth="1"/>
    <col min="14024" max="14026" width="13.42578125" style="50" customWidth="1"/>
    <col min="14027" max="14028" width="12" style="50" customWidth="1"/>
    <col min="14029" max="14029" width="11.42578125" style="50"/>
    <col min="14030" max="14030" width="2" style="50" customWidth="1"/>
    <col min="14031" max="14032" width="11.42578125" style="50"/>
    <col min="14033" max="14033" width="24.7109375" style="50" customWidth="1"/>
    <col min="14034" max="14080" width="11.42578125" style="50"/>
    <col min="14081" max="14081" width="12" style="50" customWidth="1"/>
    <col min="14082" max="14090" width="12.7109375" style="50" customWidth="1"/>
    <col min="14091" max="14093" width="13.42578125" style="50" customWidth="1"/>
    <col min="14094" max="14095" width="12" style="50" customWidth="1"/>
    <col min="14096" max="14096" width="11.42578125" style="50"/>
    <col min="14097" max="14097" width="10.28515625" style="50" bestFit="1" customWidth="1"/>
    <col min="14098" max="14098" width="11.42578125" style="50"/>
    <col min="14099" max="14099" width="12.7109375" style="50" customWidth="1"/>
    <col min="14100" max="14269" width="11.42578125" style="50"/>
    <col min="14270" max="14270" width="12" style="50" customWidth="1"/>
    <col min="14271" max="14279" width="12.7109375" style="50" customWidth="1"/>
    <col min="14280" max="14282" width="13.42578125" style="50" customWidth="1"/>
    <col min="14283" max="14284" width="12" style="50" customWidth="1"/>
    <col min="14285" max="14285" width="11.42578125" style="50"/>
    <col min="14286" max="14286" width="2" style="50" customWidth="1"/>
    <col min="14287" max="14288" width="11.42578125" style="50"/>
    <col min="14289" max="14289" width="24.7109375" style="50" customWidth="1"/>
    <col min="14290" max="14336" width="11.42578125" style="50"/>
    <col min="14337" max="14337" width="12" style="50" customWidth="1"/>
    <col min="14338" max="14346" width="12.7109375" style="50" customWidth="1"/>
    <col min="14347" max="14349" width="13.42578125" style="50" customWidth="1"/>
    <col min="14350" max="14351" width="12" style="50" customWidth="1"/>
    <col min="14352" max="14352" width="11.42578125" style="50"/>
    <col min="14353" max="14353" width="10.28515625" style="50" bestFit="1" customWidth="1"/>
    <col min="14354" max="14354" width="11.42578125" style="50"/>
    <col min="14355" max="14355" width="12.7109375" style="50" customWidth="1"/>
    <col min="14356" max="14525" width="11.42578125" style="50"/>
    <col min="14526" max="14526" width="12" style="50" customWidth="1"/>
    <col min="14527" max="14535" width="12.7109375" style="50" customWidth="1"/>
    <col min="14536" max="14538" width="13.42578125" style="50" customWidth="1"/>
    <col min="14539" max="14540" width="12" style="50" customWidth="1"/>
    <col min="14541" max="14541" width="11.42578125" style="50"/>
    <col min="14542" max="14542" width="2" style="50" customWidth="1"/>
    <col min="14543" max="14544" width="11.42578125" style="50"/>
    <col min="14545" max="14545" width="24.7109375" style="50" customWidth="1"/>
    <col min="14546" max="14592" width="11.42578125" style="50"/>
    <col min="14593" max="14593" width="12" style="50" customWidth="1"/>
    <col min="14594" max="14602" width="12.7109375" style="50" customWidth="1"/>
    <col min="14603" max="14605" width="13.42578125" style="50" customWidth="1"/>
    <col min="14606" max="14607" width="12" style="50" customWidth="1"/>
    <col min="14608" max="14608" width="11.42578125" style="50"/>
    <col min="14609" max="14609" width="10.28515625" style="50" bestFit="1" customWidth="1"/>
    <col min="14610" max="14610" width="11.42578125" style="50"/>
    <col min="14611" max="14611" width="12.7109375" style="50" customWidth="1"/>
    <col min="14612" max="14781" width="11.42578125" style="50"/>
    <col min="14782" max="14782" width="12" style="50" customWidth="1"/>
    <col min="14783" max="14791" width="12.7109375" style="50" customWidth="1"/>
    <col min="14792" max="14794" width="13.42578125" style="50" customWidth="1"/>
    <col min="14795" max="14796" width="12" style="50" customWidth="1"/>
    <col min="14797" max="14797" width="11.42578125" style="50"/>
    <col min="14798" max="14798" width="2" style="50" customWidth="1"/>
    <col min="14799" max="14800" width="11.42578125" style="50"/>
    <col min="14801" max="14801" width="24.7109375" style="50" customWidth="1"/>
    <col min="14802" max="14848" width="11.42578125" style="50"/>
    <col min="14849" max="14849" width="12" style="50" customWidth="1"/>
    <col min="14850" max="14858" width="12.7109375" style="50" customWidth="1"/>
    <col min="14859" max="14861" width="13.42578125" style="50" customWidth="1"/>
    <col min="14862" max="14863" width="12" style="50" customWidth="1"/>
    <col min="14864" max="14864" width="11.42578125" style="50"/>
    <col min="14865" max="14865" width="10.28515625" style="50" bestFit="1" customWidth="1"/>
    <col min="14866" max="14866" width="11.42578125" style="50"/>
    <col min="14867" max="14867" width="12.7109375" style="50" customWidth="1"/>
    <col min="14868" max="15037" width="11.42578125" style="50"/>
    <col min="15038" max="15038" width="12" style="50" customWidth="1"/>
    <col min="15039" max="15047" width="12.7109375" style="50" customWidth="1"/>
    <col min="15048" max="15050" width="13.42578125" style="50" customWidth="1"/>
    <col min="15051" max="15052" width="12" style="50" customWidth="1"/>
    <col min="15053" max="15053" width="11.42578125" style="50"/>
    <col min="15054" max="15054" width="2" style="50" customWidth="1"/>
    <col min="15055" max="15056" width="11.42578125" style="50"/>
    <col min="15057" max="15057" width="24.7109375" style="50" customWidth="1"/>
    <col min="15058" max="15104" width="11.42578125" style="50"/>
    <col min="15105" max="15105" width="12" style="50" customWidth="1"/>
    <col min="15106" max="15114" width="12.7109375" style="50" customWidth="1"/>
    <col min="15115" max="15117" width="13.42578125" style="50" customWidth="1"/>
    <col min="15118" max="15119" width="12" style="50" customWidth="1"/>
    <col min="15120" max="15120" width="11.42578125" style="50"/>
    <col min="15121" max="15121" width="10.28515625" style="50" bestFit="1" customWidth="1"/>
    <col min="15122" max="15122" width="11.42578125" style="50"/>
    <col min="15123" max="15123" width="12.7109375" style="50" customWidth="1"/>
    <col min="15124" max="15293" width="11.42578125" style="50"/>
    <col min="15294" max="15294" width="12" style="50" customWidth="1"/>
    <col min="15295" max="15303" width="12.7109375" style="50" customWidth="1"/>
    <col min="15304" max="15306" width="13.42578125" style="50" customWidth="1"/>
    <col min="15307" max="15308" width="12" style="50" customWidth="1"/>
    <col min="15309" max="15309" width="11.42578125" style="50"/>
    <col min="15310" max="15310" width="2" style="50" customWidth="1"/>
    <col min="15311" max="15312" width="11.42578125" style="50"/>
    <col min="15313" max="15313" width="24.7109375" style="50" customWidth="1"/>
    <col min="15314" max="15360" width="11.42578125" style="50"/>
    <col min="15361" max="15361" width="12" style="50" customWidth="1"/>
    <col min="15362" max="15370" width="12.7109375" style="50" customWidth="1"/>
    <col min="15371" max="15373" width="13.42578125" style="50" customWidth="1"/>
    <col min="15374" max="15375" width="12" style="50" customWidth="1"/>
    <col min="15376" max="15376" width="11.42578125" style="50"/>
    <col min="15377" max="15377" width="10.28515625" style="50" bestFit="1" customWidth="1"/>
    <col min="15378" max="15378" width="11.42578125" style="50"/>
    <col min="15379" max="15379" width="12.7109375" style="50" customWidth="1"/>
    <col min="15380" max="15549" width="11.42578125" style="50"/>
    <col min="15550" max="15550" width="12" style="50" customWidth="1"/>
    <col min="15551" max="15559" width="12.7109375" style="50" customWidth="1"/>
    <col min="15560" max="15562" width="13.42578125" style="50" customWidth="1"/>
    <col min="15563" max="15564" width="12" style="50" customWidth="1"/>
    <col min="15565" max="15565" width="11.42578125" style="50"/>
    <col min="15566" max="15566" width="2" style="50" customWidth="1"/>
    <col min="15567" max="15568" width="11.42578125" style="50"/>
    <col min="15569" max="15569" width="24.7109375" style="50" customWidth="1"/>
    <col min="15570" max="15616" width="11.42578125" style="50"/>
    <col min="15617" max="15617" width="12" style="50" customWidth="1"/>
    <col min="15618" max="15626" width="12.7109375" style="50" customWidth="1"/>
    <col min="15627" max="15629" width="13.42578125" style="50" customWidth="1"/>
    <col min="15630" max="15631" width="12" style="50" customWidth="1"/>
    <col min="15632" max="15632" width="11.42578125" style="50"/>
    <col min="15633" max="15633" width="10.28515625" style="50" bestFit="1" customWidth="1"/>
    <col min="15634" max="15634" width="11.42578125" style="50"/>
    <col min="15635" max="15635" width="12.7109375" style="50" customWidth="1"/>
    <col min="15636" max="15805" width="11.42578125" style="50"/>
    <col min="15806" max="15806" width="12" style="50" customWidth="1"/>
    <col min="15807" max="15815" width="12.7109375" style="50" customWidth="1"/>
    <col min="15816" max="15818" width="13.42578125" style="50" customWidth="1"/>
    <col min="15819" max="15820" width="12" style="50" customWidth="1"/>
    <col min="15821" max="15821" width="11.42578125" style="50"/>
    <col min="15822" max="15822" width="2" style="50" customWidth="1"/>
    <col min="15823" max="15824" width="11.42578125" style="50"/>
    <col min="15825" max="15825" width="24.7109375" style="50" customWidth="1"/>
    <col min="15826" max="15872" width="11.42578125" style="50"/>
    <col min="15873" max="15873" width="12" style="50" customWidth="1"/>
    <col min="15874" max="15882" width="12.7109375" style="50" customWidth="1"/>
    <col min="15883" max="15885" width="13.42578125" style="50" customWidth="1"/>
    <col min="15886" max="15887" width="12" style="50" customWidth="1"/>
    <col min="15888" max="15888" width="11.42578125" style="50"/>
    <col min="15889" max="15889" width="10.28515625" style="50" bestFit="1" customWidth="1"/>
    <col min="15890" max="15890" width="11.42578125" style="50"/>
    <col min="15891" max="15891" width="12.7109375" style="50" customWidth="1"/>
    <col min="15892" max="16061" width="11.42578125" style="50"/>
    <col min="16062" max="16062" width="12" style="50" customWidth="1"/>
    <col min="16063" max="16071" width="12.7109375" style="50" customWidth="1"/>
    <col min="16072" max="16074" width="13.42578125" style="50" customWidth="1"/>
    <col min="16075" max="16076" width="12" style="50" customWidth="1"/>
    <col min="16077" max="16077" width="11.42578125" style="50"/>
    <col min="16078" max="16078" width="2" style="50" customWidth="1"/>
    <col min="16079" max="16080" width="11.42578125" style="50"/>
    <col min="16081" max="16081" width="24.7109375" style="50" customWidth="1"/>
    <col min="16082" max="16128" width="11.42578125" style="50"/>
    <col min="16129" max="16129" width="12" style="50" customWidth="1"/>
    <col min="16130" max="16138" width="12.7109375" style="50" customWidth="1"/>
    <col min="16139" max="16141" width="13.42578125" style="50" customWidth="1"/>
    <col min="16142" max="16143" width="12" style="50" customWidth="1"/>
    <col min="16144" max="16144" width="11.42578125" style="50"/>
    <col min="16145" max="16145" width="10.28515625" style="50" bestFit="1" customWidth="1"/>
    <col min="16146" max="16146" width="11.42578125" style="50"/>
    <col min="16147" max="16147" width="12.7109375" style="50" customWidth="1"/>
    <col min="16148" max="16317" width="11.42578125" style="50"/>
    <col min="16318" max="16318" width="12" style="50" customWidth="1"/>
    <col min="16319" max="16327" width="12.7109375" style="50" customWidth="1"/>
    <col min="16328" max="16330" width="13.42578125" style="50" customWidth="1"/>
    <col min="16331" max="16332" width="12" style="50" customWidth="1"/>
    <col min="16333" max="16333" width="11.42578125" style="50"/>
    <col min="16334" max="16334" width="2" style="50" customWidth="1"/>
    <col min="16335" max="16336" width="11.42578125" style="50"/>
    <col min="16337" max="16337" width="24.7109375" style="50" customWidth="1"/>
    <col min="16338" max="16384" width="11.42578125" style="50"/>
  </cols>
  <sheetData>
    <row r="1" spans="1:19" s="47" customFormat="1" ht="12.75" hidden="1" customHeight="1" x14ac:dyDescent="0.2">
      <c r="A1" s="47" t="s">
        <v>113</v>
      </c>
      <c r="B1" s="47" t="s">
        <v>114</v>
      </c>
      <c r="C1" s="47" t="s">
        <v>113</v>
      </c>
      <c r="D1" s="47" t="s">
        <v>114</v>
      </c>
      <c r="H1" s="47" t="s">
        <v>113</v>
      </c>
      <c r="I1" s="47" t="s">
        <v>114</v>
      </c>
      <c r="J1" s="47" t="s">
        <v>113</v>
      </c>
      <c r="K1" s="47" t="s">
        <v>114</v>
      </c>
      <c r="L1" s="47" t="s">
        <v>113</v>
      </c>
      <c r="M1" s="47" t="s">
        <v>114</v>
      </c>
      <c r="N1" s="47" t="s">
        <v>113</v>
      </c>
      <c r="O1" s="47" t="s">
        <v>114</v>
      </c>
      <c r="P1" s="47" t="s">
        <v>113</v>
      </c>
      <c r="Q1" s="47" t="s">
        <v>114</v>
      </c>
      <c r="R1" s="47" t="s">
        <v>113</v>
      </c>
      <c r="S1" s="47" t="s">
        <v>114</v>
      </c>
    </row>
    <row r="2" spans="1:19" s="47" customFormat="1" hidden="1" x14ac:dyDescent="0.2">
      <c r="A2" s="47">
        <v>1</v>
      </c>
      <c r="B2" s="47">
        <v>0</v>
      </c>
      <c r="C2" s="47">
        <v>2</v>
      </c>
      <c r="D2" s="47">
        <v>0</v>
      </c>
      <c r="H2" s="47">
        <v>3</v>
      </c>
      <c r="I2" s="47">
        <v>0</v>
      </c>
      <c r="J2" s="47">
        <v>4</v>
      </c>
      <c r="K2" s="47">
        <v>0</v>
      </c>
      <c r="L2" s="47">
        <v>5</v>
      </c>
      <c r="M2" s="47">
        <v>0</v>
      </c>
      <c r="N2" s="47">
        <v>6</v>
      </c>
      <c r="O2" s="47">
        <v>0</v>
      </c>
      <c r="P2" s="47">
        <v>7</v>
      </c>
      <c r="Q2" s="47">
        <v>0</v>
      </c>
      <c r="R2" s="47">
        <v>8</v>
      </c>
      <c r="S2" s="47">
        <v>0</v>
      </c>
    </row>
    <row r="3" spans="1:19" s="47" customFormat="1" hidden="1" x14ac:dyDescent="0.2">
      <c r="A3" s="47" t="s">
        <v>113</v>
      </c>
      <c r="B3" s="47" t="s">
        <v>114</v>
      </c>
      <c r="C3" s="47" t="s">
        <v>113</v>
      </c>
      <c r="D3" s="47" t="s">
        <v>114</v>
      </c>
      <c r="H3" s="47" t="s">
        <v>113</v>
      </c>
      <c r="I3" s="47" t="s">
        <v>114</v>
      </c>
      <c r="J3" s="47" t="s">
        <v>113</v>
      </c>
      <c r="K3" s="47" t="s">
        <v>114</v>
      </c>
      <c r="L3" s="47" t="s">
        <v>113</v>
      </c>
      <c r="M3" s="47" t="s">
        <v>114</v>
      </c>
      <c r="N3" s="47" t="s">
        <v>113</v>
      </c>
      <c r="O3" s="47" t="s">
        <v>114</v>
      </c>
      <c r="P3" s="47" t="s">
        <v>113</v>
      </c>
      <c r="Q3" s="47" t="s">
        <v>114</v>
      </c>
      <c r="R3" s="47" t="s">
        <v>113</v>
      </c>
      <c r="S3" s="47" t="s">
        <v>114</v>
      </c>
    </row>
    <row r="4" spans="1:19" s="47" customFormat="1" hidden="1" x14ac:dyDescent="0.2">
      <c r="A4" s="47">
        <v>1</v>
      </c>
      <c r="B4" s="47">
        <v>1</v>
      </c>
      <c r="C4" s="47">
        <v>2</v>
      </c>
      <c r="D4" s="47">
        <v>1</v>
      </c>
      <c r="H4" s="47">
        <v>3</v>
      </c>
      <c r="I4" s="47">
        <v>1</v>
      </c>
      <c r="J4" s="47">
        <v>4</v>
      </c>
      <c r="K4" s="47">
        <v>1</v>
      </c>
      <c r="L4" s="47">
        <v>5</v>
      </c>
      <c r="M4" s="47">
        <v>1</v>
      </c>
      <c r="N4" s="47">
        <v>6</v>
      </c>
      <c r="O4" s="47">
        <v>1</v>
      </c>
      <c r="P4" s="47">
        <v>7</v>
      </c>
      <c r="Q4" s="47">
        <v>1</v>
      </c>
      <c r="R4" s="47">
        <v>8</v>
      </c>
      <c r="S4" s="47">
        <v>1</v>
      </c>
    </row>
    <row r="5" spans="1:19" s="47" customFormat="1" hidden="1" x14ac:dyDescent="0.2">
      <c r="A5" s="47" t="s">
        <v>113</v>
      </c>
      <c r="B5" s="48" t="s">
        <v>115</v>
      </c>
      <c r="C5" s="47" t="s">
        <v>113</v>
      </c>
      <c r="D5" s="48" t="s">
        <v>115</v>
      </c>
      <c r="E5" s="49"/>
      <c r="F5" s="49"/>
      <c r="G5" s="49"/>
      <c r="H5" s="47" t="s">
        <v>113</v>
      </c>
      <c r="I5" s="48" t="s">
        <v>115</v>
      </c>
      <c r="J5" s="47" t="s">
        <v>113</v>
      </c>
      <c r="K5" s="48" t="s">
        <v>115</v>
      </c>
      <c r="L5" s="47" t="s">
        <v>113</v>
      </c>
      <c r="M5" s="48" t="s">
        <v>115</v>
      </c>
      <c r="N5" s="47" t="s">
        <v>113</v>
      </c>
      <c r="O5" s="48" t="s">
        <v>115</v>
      </c>
      <c r="P5" s="47" t="s">
        <v>113</v>
      </c>
      <c r="Q5" s="48" t="s">
        <v>115</v>
      </c>
      <c r="R5" s="47" t="s">
        <v>113</v>
      </c>
      <c r="S5" s="48" t="s">
        <v>115</v>
      </c>
    </row>
    <row r="6" spans="1:19" s="47" customFormat="1" hidden="1" x14ac:dyDescent="0.2">
      <c r="A6" s="47">
        <v>1</v>
      </c>
      <c r="B6" s="47">
        <v>1</v>
      </c>
      <c r="C6" s="47">
        <v>2</v>
      </c>
      <c r="D6" s="47">
        <v>1</v>
      </c>
      <c r="H6" s="47">
        <v>3</v>
      </c>
      <c r="I6" s="47">
        <v>1</v>
      </c>
      <c r="J6" s="47">
        <v>4</v>
      </c>
      <c r="K6" s="47">
        <v>1</v>
      </c>
      <c r="L6" s="47">
        <v>5</v>
      </c>
      <c r="M6" s="47">
        <v>1</v>
      </c>
      <c r="N6" s="47">
        <v>6</v>
      </c>
      <c r="O6" s="47">
        <v>1</v>
      </c>
      <c r="P6" s="47">
        <v>7</v>
      </c>
      <c r="Q6" s="47">
        <v>1</v>
      </c>
      <c r="R6" s="47">
        <v>8</v>
      </c>
      <c r="S6" s="47">
        <v>1</v>
      </c>
    </row>
    <row r="7" spans="1:19" s="47" customFormat="1" hidden="1" x14ac:dyDescent="0.2">
      <c r="A7" s="47" t="s">
        <v>113</v>
      </c>
      <c r="B7" s="48" t="s">
        <v>115</v>
      </c>
      <c r="C7" s="47" t="s">
        <v>113</v>
      </c>
      <c r="D7" s="48" t="s">
        <v>115</v>
      </c>
      <c r="E7" s="49"/>
      <c r="F7" s="49"/>
      <c r="G7" s="49"/>
      <c r="H7" s="47" t="s">
        <v>113</v>
      </c>
      <c r="I7" s="48" t="s">
        <v>115</v>
      </c>
      <c r="J7" s="47" t="s">
        <v>113</v>
      </c>
      <c r="K7" s="48" t="s">
        <v>115</v>
      </c>
      <c r="L7" s="47" t="s">
        <v>113</v>
      </c>
      <c r="M7" s="48" t="s">
        <v>115</v>
      </c>
      <c r="N7" s="47" t="s">
        <v>113</v>
      </c>
      <c r="O7" s="48" t="s">
        <v>115</v>
      </c>
      <c r="P7" s="47" t="s">
        <v>113</v>
      </c>
      <c r="Q7" s="48" t="s">
        <v>115</v>
      </c>
      <c r="R7" s="47" t="s">
        <v>113</v>
      </c>
      <c r="S7" s="48" t="s">
        <v>115</v>
      </c>
    </row>
    <row r="8" spans="1:19" s="47" customFormat="1" hidden="1" x14ac:dyDescent="0.2">
      <c r="A8" s="47">
        <v>1</v>
      </c>
      <c r="B8" s="47">
        <v>2</v>
      </c>
      <c r="C8" s="47">
        <v>2</v>
      </c>
      <c r="D8" s="47">
        <v>2</v>
      </c>
      <c r="H8" s="47">
        <v>3</v>
      </c>
      <c r="I8" s="47">
        <v>2</v>
      </c>
      <c r="J8" s="47">
        <v>4</v>
      </c>
      <c r="K8" s="47">
        <v>2</v>
      </c>
      <c r="L8" s="47">
        <v>5</v>
      </c>
      <c r="M8" s="47">
        <v>2</v>
      </c>
      <c r="N8" s="47">
        <v>6</v>
      </c>
      <c r="O8" s="47">
        <v>2</v>
      </c>
      <c r="P8" s="47">
        <v>7</v>
      </c>
      <c r="Q8" s="47">
        <v>2</v>
      </c>
      <c r="R8" s="47">
        <v>8</v>
      </c>
      <c r="S8" s="47">
        <v>2</v>
      </c>
    </row>
    <row r="9" spans="1:19" s="47" customFormat="1" hidden="1" x14ac:dyDescent="0.2">
      <c r="A9" s="47" t="s">
        <v>113</v>
      </c>
      <c r="B9" s="48" t="s">
        <v>115</v>
      </c>
      <c r="C9" s="47" t="s">
        <v>113</v>
      </c>
      <c r="D9" s="48" t="s">
        <v>115</v>
      </c>
      <c r="E9" s="49"/>
      <c r="F9" s="49"/>
      <c r="G9" s="49"/>
      <c r="H9" s="47" t="s">
        <v>113</v>
      </c>
      <c r="I9" s="48" t="s">
        <v>115</v>
      </c>
      <c r="J9" s="47" t="s">
        <v>113</v>
      </c>
      <c r="K9" s="48" t="s">
        <v>115</v>
      </c>
      <c r="L9" s="47" t="s">
        <v>113</v>
      </c>
      <c r="M9" s="48" t="s">
        <v>115</v>
      </c>
      <c r="N9" s="47" t="s">
        <v>113</v>
      </c>
      <c r="O9" s="48" t="s">
        <v>115</v>
      </c>
      <c r="P9" s="47" t="s">
        <v>113</v>
      </c>
      <c r="Q9" s="48" t="s">
        <v>115</v>
      </c>
      <c r="R9" s="47" t="s">
        <v>113</v>
      </c>
      <c r="S9" s="48" t="s">
        <v>115</v>
      </c>
    </row>
    <row r="10" spans="1:19" s="47" customFormat="1" hidden="1" x14ac:dyDescent="0.2">
      <c r="A10" s="47">
        <v>1</v>
      </c>
      <c r="B10" s="47">
        <v>3</v>
      </c>
      <c r="C10" s="47">
        <v>2</v>
      </c>
      <c r="D10" s="47">
        <v>3</v>
      </c>
      <c r="H10" s="47">
        <v>3</v>
      </c>
      <c r="I10" s="47">
        <v>3</v>
      </c>
      <c r="J10" s="47">
        <v>4</v>
      </c>
      <c r="K10" s="47">
        <v>3</v>
      </c>
      <c r="L10" s="47">
        <v>5</v>
      </c>
      <c r="M10" s="47">
        <v>3</v>
      </c>
      <c r="N10" s="47">
        <v>6</v>
      </c>
      <c r="O10" s="47">
        <v>3</v>
      </c>
      <c r="P10" s="47">
        <v>7</v>
      </c>
      <c r="Q10" s="47">
        <v>3</v>
      </c>
      <c r="R10" s="47">
        <v>8</v>
      </c>
      <c r="S10" s="47">
        <v>3</v>
      </c>
    </row>
    <row r="11" spans="1:19" s="47" customFormat="1" hidden="1" x14ac:dyDescent="0.2">
      <c r="A11" s="47" t="s">
        <v>113</v>
      </c>
      <c r="B11" s="48" t="s">
        <v>116</v>
      </c>
      <c r="C11" s="47" t="s">
        <v>113</v>
      </c>
      <c r="D11" s="48" t="s">
        <v>116</v>
      </c>
      <c r="E11" s="49"/>
      <c r="F11" s="49"/>
      <c r="G11" s="49"/>
      <c r="H11" s="47" t="s">
        <v>113</v>
      </c>
      <c r="I11" s="48" t="s">
        <v>116</v>
      </c>
      <c r="J11" s="47" t="s">
        <v>113</v>
      </c>
      <c r="K11" s="48" t="s">
        <v>116</v>
      </c>
      <c r="L11" s="47" t="s">
        <v>113</v>
      </c>
      <c r="M11" s="48" t="s">
        <v>116</v>
      </c>
      <c r="N11" s="47" t="s">
        <v>113</v>
      </c>
      <c r="O11" s="48" t="s">
        <v>116</v>
      </c>
      <c r="P11" s="47" t="s">
        <v>113</v>
      </c>
      <c r="Q11" s="48" t="s">
        <v>116</v>
      </c>
      <c r="R11" s="47" t="s">
        <v>113</v>
      </c>
      <c r="S11" s="48" t="s">
        <v>116</v>
      </c>
    </row>
    <row r="12" spans="1:19" s="47" customFormat="1" hidden="1" x14ac:dyDescent="0.2">
      <c r="A12" s="47">
        <v>1</v>
      </c>
      <c r="B12" s="47">
        <v>1</v>
      </c>
      <c r="C12" s="47">
        <v>2</v>
      </c>
      <c r="D12" s="47">
        <v>1</v>
      </c>
      <c r="H12" s="47">
        <v>3</v>
      </c>
      <c r="I12" s="47">
        <v>1</v>
      </c>
      <c r="J12" s="47">
        <v>4</v>
      </c>
      <c r="K12" s="47">
        <v>1</v>
      </c>
      <c r="L12" s="47">
        <v>5</v>
      </c>
      <c r="M12" s="47">
        <v>1</v>
      </c>
      <c r="N12" s="47">
        <v>6</v>
      </c>
      <c r="O12" s="47">
        <v>1</v>
      </c>
      <c r="P12" s="47">
        <v>7</v>
      </c>
      <c r="Q12" s="47">
        <v>1</v>
      </c>
      <c r="R12" s="47">
        <v>8</v>
      </c>
      <c r="S12" s="47">
        <v>1</v>
      </c>
    </row>
    <row r="13" spans="1:19" s="47" customFormat="1" hidden="1" x14ac:dyDescent="0.2">
      <c r="A13" s="47" t="s">
        <v>113</v>
      </c>
      <c r="B13" s="48" t="s">
        <v>117</v>
      </c>
      <c r="C13" s="47" t="s">
        <v>113</v>
      </c>
      <c r="D13" s="48" t="s">
        <v>117</v>
      </c>
      <c r="E13" s="49"/>
      <c r="F13" s="49"/>
      <c r="G13" s="49"/>
      <c r="H13" s="47" t="s">
        <v>113</v>
      </c>
      <c r="I13" s="48" t="s">
        <v>117</v>
      </c>
      <c r="J13" s="47" t="s">
        <v>113</v>
      </c>
      <c r="K13" s="48" t="s">
        <v>117</v>
      </c>
      <c r="L13" s="47" t="s">
        <v>113</v>
      </c>
      <c r="M13" s="48" t="s">
        <v>117</v>
      </c>
      <c r="N13" s="47" t="s">
        <v>113</v>
      </c>
      <c r="O13" s="48" t="s">
        <v>117</v>
      </c>
      <c r="P13" s="47" t="s">
        <v>113</v>
      </c>
      <c r="Q13" s="48" t="s">
        <v>117</v>
      </c>
      <c r="R13" s="47" t="s">
        <v>113</v>
      </c>
      <c r="S13" s="48" t="s">
        <v>117</v>
      </c>
    </row>
    <row r="14" spans="1:19" s="47" customFormat="1" hidden="1" x14ac:dyDescent="0.2">
      <c r="A14" s="47">
        <v>1</v>
      </c>
      <c r="B14" s="47">
        <v>1</v>
      </c>
      <c r="C14" s="47">
        <v>2</v>
      </c>
      <c r="D14" s="47">
        <v>1</v>
      </c>
      <c r="H14" s="47">
        <v>3</v>
      </c>
      <c r="I14" s="47">
        <v>1</v>
      </c>
      <c r="J14" s="47">
        <v>4</v>
      </c>
      <c r="K14" s="47">
        <v>1</v>
      </c>
      <c r="L14" s="47">
        <v>5</v>
      </c>
      <c r="M14" s="47">
        <v>1</v>
      </c>
      <c r="N14" s="47">
        <v>6</v>
      </c>
      <c r="O14" s="47">
        <v>1</v>
      </c>
      <c r="P14" s="47">
        <v>7</v>
      </c>
      <c r="Q14" s="47">
        <v>1</v>
      </c>
      <c r="R14" s="47">
        <v>8</v>
      </c>
      <c r="S14" s="47">
        <v>1</v>
      </c>
    </row>
    <row r="15" spans="1:19" s="47" customFormat="1" hidden="1" x14ac:dyDescent="0.2">
      <c r="A15" s="47" t="s">
        <v>113</v>
      </c>
      <c r="B15" s="48" t="s">
        <v>118</v>
      </c>
      <c r="C15" s="47" t="s">
        <v>113</v>
      </c>
      <c r="D15" s="48" t="s">
        <v>118</v>
      </c>
      <c r="E15" s="49"/>
      <c r="F15" s="49"/>
      <c r="G15" s="49"/>
      <c r="H15" s="47" t="s">
        <v>113</v>
      </c>
      <c r="I15" s="48" t="s">
        <v>118</v>
      </c>
      <c r="J15" s="47" t="s">
        <v>113</v>
      </c>
      <c r="K15" s="48" t="s">
        <v>118</v>
      </c>
      <c r="L15" s="47" t="s">
        <v>113</v>
      </c>
      <c r="M15" s="48" t="s">
        <v>118</v>
      </c>
      <c r="N15" s="47" t="s">
        <v>113</v>
      </c>
      <c r="O15" s="48" t="s">
        <v>118</v>
      </c>
      <c r="P15" s="47" t="s">
        <v>113</v>
      </c>
      <c r="Q15" s="48" t="s">
        <v>118</v>
      </c>
      <c r="R15" s="47" t="s">
        <v>113</v>
      </c>
      <c r="S15" s="48" t="s">
        <v>118</v>
      </c>
    </row>
    <row r="16" spans="1:19" s="47" customFormat="1" hidden="1" x14ac:dyDescent="0.2">
      <c r="A16" s="47">
        <v>1</v>
      </c>
      <c r="B16" s="47">
        <v>1</v>
      </c>
      <c r="C16" s="47">
        <v>2</v>
      </c>
      <c r="D16" s="47">
        <v>1</v>
      </c>
      <c r="H16" s="47">
        <v>3</v>
      </c>
      <c r="I16" s="47">
        <v>1</v>
      </c>
      <c r="J16" s="47">
        <v>4</v>
      </c>
      <c r="K16" s="47">
        <v>1</v>
      </c>
      <c r="L16" s="47">
        <v>5</v>
      </c>
      <c r="M16" s="47">
        <v>1</v>
      </c>
      <c r="N16" s="47">
        <v>6</v>
      </c>
      <c r="O16" s="47">
        <v>1</v>
      </c>
      <c r="P16" s="47">
        <v>7</v>
      </c>
      <c r="Q16" s="47">
        <v>1</v>
      </c>
      <c r="R16" s="47">
        <v>8</v>
      </c>
      <c r="S16" s="47">
        <v>1</v>
      </c>
    </row>
    <row r="17" spans="1:19" s="47" customFormat="1" hidden="1" x14ac:dyDescent="0.2">
      <c r="A17" s="47" t="s">
        <v>113</v>
      </c>
      <c r="B17" s="48" t="s">
        <v>119</v>
      </c>
      <c r="C17" s="47" t="s">
        <v>113</v>
      </c>
      <c r="D17" s="48" t="s">
        <v>119</v>
      </c>
      <c r="E17" s="49"/>
      <c r="F17" s="49"/>
      <c r="G17" s="49"/>
      <c r="H17" s="47" t="s">
        <v>113</v>
      </c>
      <c r="I17" s="48" t="s">
        <v>119</v>
      </c>
      <c r="J17" s="47" t="s">
        <v>113</v>
      </c>
      <c r="K17" s="48" t="s">
        <v>119</v>
      </c>
      <c r="L17" s="47" t="s">
        <v>113</v>
      </c>
      <c r="M17" s="48" t="s">
        <v>119</v>
      </c>
      <c r="N17" s="47" t="s">
        <v>113</v>
      </c>
      <c r="O17" s="48" t="s">
        <v>119</v>
      </c>
      <c r="P17" s="47" t="s">
        <v>113</v>
      </c>
      <c r="Q17" s="48" t="s">
        <v>119</v>
      </c>
      <c r="R17" s="47" t="s">
        <v>113</v>
      </c>
      <c r="S17" s="48" t="s">
        <v>119</v>
      </c>
    </row>
    <row r="18" spans="1:19" s="47" customFormat="1" hidden="1" x14ac:dyDescent="0.2">
      <c r="A18" s="47">
        <v>1</v>
      </c>
      <c r="B18" s="47">
        <v>2</v>
      </c>
      <c r="C18" s="47">
        <v>2</v>
      </c>
      <c r="D18" s="47">
        <v>2</v>
      </c>
      <c r="H18" s="47">
        <v>3</v>
      </c>
      <c r="I18" s="47">
        <v>2</v>
      </c>
      <c r="J18" s="47">
        <v>4</v>
      </c>
      <c r="K18" s="47">
        <v>2</v>
      </c>
      <c r="L18" s="47">
        <v>5</v>
      </c>
      <c r="M18" s="47">
        <v>2</v>
      </c>
      <c r="N18" s="47">
        <v>6</v>
      </c>
      <c r="O18" s="47">
        <v>2</v>
      </c>
      <c r="P18" s="47">
        <v>7</v>
      </c>
      <c r="Q18" s="47">
        <v>2</v>
      </c>
      <c r="R18" s="47">
        <v>8</v>
      </c>
      <c r="S18" s="47">
        <v>2</v>
      </c>
    </row>
    <row r="19" spans="1:19" s="47" customFormat="1" hidden="1" x14ac:dyDescent="0.2">
      <c r="A19" s="47" t="s">
        <v>113</v>
      </c>
      <c r="B19" s="48" t="s">
        <v>119</v>
      </c>
      <c r="C19" s="47" t="s">
        <v>113</v>
      </c>
      <c r="D19" s="48" t="s">
        <v>119</v>
      </c>
      <c r="E19" s="49"/>
      <c r="F19" s="49"/>
      <c r="G19" s="49"/>
      <c r="H19" s="47" t="s">
        <v>113</v>
      </c>
      <c r="I19" s="48" t="s">
        <v>119</v>
      </c>
      <c r="J19" s="47" t="s">
        <v>113</v>
      </c>
      <c r="K19" s="48" t="s">
        <v>119</v>
      </c>
      <c r="L19" s="47" t="s">
        <v>113</v>
      </c>
      <c r="M19" s="48" t="s">
        <v>119</v>
      </c>
      <c r="N19" s="47" t="s">
        <v>113</v>
      </c>
      <c r="O19" s="48" t="s">
        <v>119</v>
      </c>
      <c r="P19" s="47" t="s">
        <v>113</v>
      </c>
      <c r="Q19" s="48" t="s">
        <v>119</v>
      </c>
      <c r="R19" s="47" t="s">
        <v>113</v>
      </c>
      <c r="S19" s="48" t="s">
        <v>119</v>
      </c>
    </row>
    <row r="20" spans="1:19" s="47" customFormat="1" hidden="1" x14ac:dyDescent="0.2">
      <c r="A20" s="47">
        <v>1</v>
      </c>
      <c r="B20" s="47">
        <v>3</v>
      </c>
      <c r="C20" s="47">
        <v>2</v>
      </c>
      <c r="D20" s="47">
        <v>3</v>
      </c>
      <c r="H20" s="47">
        <v>3</v>
      </c>
      <c r="I20" s="47">
        <v>3</v>
      </c>
      <c r="J20" s="47">
        <v>4</v>
      </c>
      <c r="K20" s="47">
        <v>3</v>
      </c>
      <c r="L20" s="47">
        <v>5</v>
      </c>
      <c r="M20" s="47">
        <v>3</v>
      </c>
      <c r="N20" s="47">
        <v>6</v>
      </c>
      <c r="O20" s="47">
        <v>3</v>
      </c>
      <c r="P20" s="47">
        <v>7</v>
      </c>
      <c r="Q20" s="47">
        <v>3</v>
      </c>
      <c r="R20" s="47">
        <v>8</v>
      </c>
      <c r="S20" s="47">
        <v>3</v>
      </c>
    </row>
    <row r="21" spans="1:19" s="47" customFormat="1" hidden="1" x14ac:dyDescent="0.2">
      <c r="A21" s="47" t="s">
        <v>113</v>
      </c>
      <c r="B21" s="48" t="s">
        <v>119</v>
      </c>
      <c r="C21" s="47" t="s">
        <v>113</v>
      </c>
      <c r="D21" s="48" t="s">
        <v>119</v>
      </c>
      <c r="E21" s="49"/>
      <c r="F21" s="49"/>
      <c r="G21" s="49"/>
      <c r="H21" s="47" t="s">
        <v>113</v>
      </c>
      <c r="I21" s="48" t="s">
        <v>119</v>
      </c>
      <c r="J21" s="47" t="s">
        <v>113</v>
      </c>
      <c r="K21" s="48" t="s">
        <v>119</v>
      </c>
      <c r="L21" s="47" t="s">
        <v>113</v>
      </c>
      <c r="M21" s="48" t="s">
        <v>119</v>
      </c>
      <c r="N21" s="47" t="s">
        <v>113</v>
      </c>
      <c r="O21" s="48" t="s">
        <v>119</v>
      </c>
      <c r="P21" s="47" t="s">
        <v>113</v>
      </c>
      <c r="Q21" s="48" t="s">
        <v>119</v>
      </c>
      <c r="R21" s="47" t="s">
        <v>113</v>
      </c>
      <c r="S21" s="48" t="s">
        <v>119</v>
      </c>
    </row>
    <row r="22" spans="1:19" s="47" customFormat="1" hidden="1" x14ac:dyDescent="0.2">
      <c r="A22" s="47">
        <v>1</v>
      </c>
      <c r="B22" s="47">
        <v>4</v>
      </c>
      <c r="C22" s="47">
        <v>2</v>
      </c>
      <c r="D22" s="47">
        <v>4</v>
      </c>
      <c r="H22" s="47">
        <v>3</v>
      </c>
      <c r="I22" s="47">
        <v>4</v>
      </c>
      <c r="J22" s="47">
        <v>4</v>
      </c>
      <c r="K22" s="47">
        <v>4</v>
      </c>
      <c r="L22" s="47">
        <v>5</v>
      </c>
      <c r="M22" s="47">
        <v>4</v>
      </c>
      <c r="N22" s="47">
        <v>6</v>
      </c>
      <c r="O22" s="47">
        <v>4</v>
      </c>
      <c r="P22" s="47">
        <v>7</v>
      </c>
      <c r="Q22" s="47">
        <v>4</v>
      </c>
      <c r="R22" s="47">
        <v>8</v>
      </c>
      <c r="S22" s="47">
        <v>4</v>
      </c>
    </row>
    <row r="23" spans="1:19" s="47" customFormat="1" hidden="1" x14ac:dyDescent="0.2">
      <c r="A23" s="47" t="s">
        <v>113</v>
      </c>
      <c r="B23" s="48" t="s">
        <v>119</v>
      </c>
      <c r="C23" s="47" t="s">
        <v>113</v>
      </c>
      <c r="D23" s="48" t="s">
        <v>119</v>
      </c>
      <c r="E23" s="49"/>
      <c r="F23" s="49"/>
      <c r="G23" s="49"/>
      <c r="H23" s="47" t="s">
        <v>113</v>
      </c>
      <c r="I23" s="48" t="s">
        <v>119</v>
      </c>
      <c r="J23" s="47" t="s">
        <v>113</v>
      </c>
      <c r="K23" s="48" t="s">
        <v>119</v>
      </c>
      <c r="L23" s="47" t="s">
        <v>113</v>
      </c>
      <c r="M23" s="48" t="s">
        <v>119</v>
      </c>
      <c r="N23" s="47" t="s">
        <v>113</v>
      </c>
      <c r="O23" s="48" t="s">
        <v>119</v>
      </c>
      <c r="P23" s="47" t="s">
        <v>113</v>
      </c>
      <c r="Q23" s="48" t="s">
        <v>119</v>
      </c>
      <c r="R23" s="47" t="s">
        <v>113</v>
      </c>
      <c r="S23" s="48" t="s">
        <v>119</v>
      </c>
    </row>
    <row r="24" spans="1:19" s="47" customFormat="1" hidden="1" x14ac:dyDescent="0.2">
      <c r="A24" s="47">
        <v>1</v>
      </c>
      <c r="B24" s="47">
        <v>5</v>
      </c>
      <c r="C24" s="47">
        <v>2</v>
      </c>
      <c r="D24" s="47">
        <v>5</v>
      </c>
      <c r="H24" s="47">
        <v>3</v>
      </c>
      <c r="I24" s="47">
        <v>5</v>
      </c>
      <c r="J24" s="47">
        <v>4</v>
      </c>
      <c r="K24" s="47">
        <v>5</v>
      </c>
      <c r="L24" s="47">
        <v>5</v>
      </c>
      <c r="M24" s="47">
        <v>5</v>
      </c>
      <c r="N24" s="47">
        <v>6</v>
      </c>
      <c r="O24" s="47">
        <v>5</v>
      </c>
      <c r="P24" s="47">
        <v>7</v>
      </c>
      <c r="Q24" s="47">
        <v>5</v>
      </c>
      <c r="R24" s="47">
        <v>8</v>
      </c>
      <c r="S24" s="47">
        <v>5</v>
      </c>
    </row>
    <row r="25" spans="1:19" s="47" customFormat="1" hidden="1" x14ac:dyDescent="0.2">
      <c r="A25" s="47" t="s">
        <v>113</v>
      </c>
      <c r="B25" s="48" t="s">
        <v>119</v>
      </c>
      <c r="C25" s="47" t="s">
        <v>113</v>
      </c>
      <c r="D25" s="48" t="s">
        <v>119</v>
      </c>
      <c r="E25" s="49"/>
      <c r="F25" s="49"/>
      <c r="G25" s="49"/>
      <c r="H25" s="47" t="s">
        <v>113</v>
      </c>
      <c r="I25" s="48" t="s">
        <v>119</v>
      </c>
      <c r="J25" s="47" t="s">
        <v>113</v>
      </c>
      <c r="K25" s="48" t="s">
        <v>119</v>
      </c>
      <c r="L25" s="47" t="s">
        <v>113</v>
      </c>
      <c r="M25" s="48" t="s">
        <v>119</v>
      </c>
      <c r="N25" s="47" t="s">
        <v>113</v>
      </c>
      <c r="O25" s="48" t="s">
        <v>119</v>
      </c>
      <c r="P25" s="47" t="s">
        <v>113</v>
      </c>
      <c r="Q25" s="48" t="s">
        <v>119</v>
      </c>
      <c r="R25" s="47" t="s">
        <v>113</v>
      </c>
      <c r="S25" s="48" t="s">
        <v>119</v>
      </c>
    </row>
    <row r="26" spans="1:19" s="47" customFormat="1" hidden="1" x14ac:dyDescent="0.2">
      <c r="A26" s="47">
        <v>1</v>
      </c>
      <c r="B26" s="47">
        <v>6</v>
      </c>
      <c r="C26" s="47">
        <v>2</v>
      </c>
      <c r="D26" s="47">
        <v>6</v>
      </c>
      <c r="H26" s="47">
        <v>3</v>
      </c>
      <c r="I26" s="47">
        <v>6</v>
      </c>
      <c r="J26" s="47">
        <v>4</v>
      </c>
      <c r="K26" s="47">
        <v>6</v>
      </c>
      <c r="L26" s="47">
        <v>5</v>
      </c>
      <c r="M26" s="47">
        <v>6</v>
      </c>
      <c r="N26" s="47">
        <v>6</v>
      </c>
      <c r="O26" s="47">
        <v>6</v>
      </c>
      <c r="P26" s="47">
        <v>7</v>
      </c>
      <c r="Q26" s="47">
        <v>6</v>
      </c>
      <c r="R26" s="47">
        <v>8</v>
      </c>
      <c r="S26" s="47">
        <v>6</v>
      </c>
    </row>
    <row r="27" spans="1:19" s="47" customFormat="1" hidden="1" x14ac:dyDescent="0.2">
      <c r="A27" s="47" t="s">
        <v>113</v>
      </c>
      <c r="B27" s="48" t="s">
        <v>119</v>
      </c>
      <c r="C27" s="47" t="s">
        <v>113</v>
      </c>
      <c r="D27" s="48" t="s">
        <v>119</v>
      </c>
      <c r="E27" s="49"/>
      <c r="F27" s="49"/>
      <c r="G27" s="49"/>
      <c r="H27" s="47" t="s">
        <v>113</v>
      </c>
      <c r="I27" s="48" t="s">
        <v>119</v>
      </c>
      <c r="J27" s="47" t="s">
        <v>113</v>
      </c>
      <c r="K27" s="48" t="s">
        <v>119</v>
      </c>
      <c r="L27" s="47" t="s">
        <v>113</v>
      </c>
      <c r="M27" s="48" t="s">
        <v>119</v>
      </c>
      <c r="N27" s="47" t="s">
        <v>113</v>
      </c>
      <c r="O27" s="48" t="s">
        <v>119</v>
      </c>
      <c r="P27" s="47" t="s">
        <v>113</v>
      </c>
      <c r="Q27" s="48" t="s">
        <v>119</v>
      </c>
      <c r="R27" s="47" t="s">
        <v>113</v>
      </c>
      <c r="S27" s="48" t="s">
        <v>119</v>
      </c>
    </row>
    <row r="28" spans="1:19" s="47" customFormat="1" hidden="1" x14ac:dyDescent="0.2">
      <c r="A28" s="47">
        <v>1</v>
      </c>
      <c r="B28" s="47">
        <v>7</v>
      </c>
      <c r="C28" s="47">
        <v>2</v>
      </c>
      <c r="D28" s="47">
        <v>7</v>
      </c>
      <c r="H28" s="47">
        <v>3</v>
      </c>
      <c r="I28" s="47">
        <v>7</v>
      </c>
      <c r="J28" s="47">
        <v>4</v>
      </c>
      <c r="K28" s="47">
        <v>7</v>
      </c>
      <c r="L28" s="47">
        <v>5</v>
      </c>
      <c r="M28" s="47">
        <v>7</v>
      </c>
      <c r="N28" s="47">
        <v>6</v>
      </c>
      <c r="O28" s="47">
        <v>7</v>
      </c>
      <c r="P28" s="47">
        <v>7</v>
      </c>
      <c r="Q28" s="47">
        <v>7</v>
      </c>
      <c r="R28" s="47">
        <v>8</v>
      </c>
      <c r="S28" s="47">
        <v>7</v>
      </c>
    </row>
    <row r="29" spans="1:19" s="47" customFormat="1" hidden="1" x14ac:dyDescent="0.2">
      <c r="A29" s="47" t="s">
        <v>113</v>
      </c>
      <c r="B29" s="48" t="s">
        <v>119</v>
      </c>
      <c r="C29" s="47" t="s">
        <v>113</v>
      </c>
      <c r="D29" s="48" t="s">
        <v>119</v>
      </c>
      <c r="E29" s="49"/>
      <c r="F29" s="49"/>
      <c r="G29" s="49"/>
      <c r="H29" s="47" t="s">
        <v>113</v>
      </c>
      <c r="I29" s="48" t="s">
        <v>119</v>
      </c>
      <c r="J29" s="47" t="s">
        <v>113</v>
      </c>
      <c r="K29" s="48" t="s">
        <v>119</v>
      </c>
      <c r="L29" s="47" t="s">
        <v>113</v>
      </c>
      <c r="M29" s="48" t="s">
        <v>119</v>
      </c>
      <c r="N29" s="47" t="s">
        <v>113</v>
      </c>
      <c r="O29" s="48" t="s">
        <v>119</v>
      </c>
      <c r="P29" s="47" t="s">
        <v>113</v>
      </c>
      <c r="Q29" s="48" t="s">
        <v>119</v>
      </c>
      <c r="R29" s="47" t="s">
        <v>113</v>
      </c>
      <c r="S29" s="48" t="s">
        <v>119</v>
      </c>
    </row>
    <row r="30" spans="1:19" s="47" customFormat="1" hidden="1" x14ac:dyDescent="0.2">
      <c r="A30" s="47">
        <v>1</v>
      </c>
      <c r="B30" s="47">
        <v>8</v>
      </c>
      <c r="C30" s="47">
        <v>2</v>
      </c>
      <c r="D30" s="47">
        <v>8</v>
      </c>
      <c r="H30" s="47">
        <v>3</v>
      </c>
      <c r="I30" s="47">
        <v>8</v>
      </c>
      <c r="J30" s="47">
        <v>4</v>
      </c>
      <c r="K30" s="47">
        <v>8</v>
      </c>
      <c r="L30" s="47">
        <v>5</v>
      </c>
      <c r="M30" s="47">
        <v>8</v>
      </c>
      <c r="N30" s="47">
        <v>6</v>
      </c>
      <c r="O30" s="47">
        <v>8</v>
      </c>
      <c r="P30" s="47">
        <v>7</v>
      </c>
      <c r="Q30" s="47">
        <v>8</v>
      </c>
      <c r="R30" s="47">
        <v>8</v>
      </c>
      <c r="S30" s="47">
        <v>8</v>
      </c>
    </row>
    <row r="31" spans="1:19" s="47" customFormat="1" hidden="1" x14ac:dyDescent="0.2">
      <c r="A31" s="47" t="s">
        <v>113</v>
      </c>
      <c r="B31" s="48" t="s">
        <v>119</v>
      </c>
      <c r="C31" s="47" t="s">
        <v>113</v>
      </c>
      <c r="D31" s="48" t="s">
        <v>119</v>
      </c>
      <c r="E31" s="49"/>
      <c r="F31" s="49"/>
      <c r="G31" s="49"/>
      <c r="H31" s="47" t="s">
        <v>113</v>
      </c>
      <c r="I31" s="48" t="s">
        <v>119</v>
      </c>
      <c r="J31" s="47" t="s">
        <v>113</v>
      </c>
      <c r="K31" s="48" t="s">
        <v>119</v>
      </c>
      <c r="L31" s="47" t="s">
        <v>113</v>
      </c>
      <c r="M31" s="48" t="s">
        <v>119</v>
      </c>
      <c r="N31" s="47" t="s">
        <v>113</v>
      </c>
      <c r="O31" s="48" t="s">
        <v>119</v>
      </c>
      <c r="P31" s="47" t="s">
        <v>113</v>
      </c>
      <c r="Q31" s="48" t="s">
        <v>119</v>
      </c>
      <c r="R31" s="47" t="s">
        <v>113</v>
      </c>
      <c r="S31" s="48" t="s">
        <v>119</v>
      </c>
    </row>
    <row r="32" spans="1:19" s="47" customFormat="1" hidden="1" x14ac:dyDescent="0.2">
      <c r="A32" s="47">
        <v>1</v>
      </c>
      <c r="B32" s="47">
        <v>9</v>
      </c>
      <c r="C32" s="47">
        <v>2</v>
      </c>
      <c r="D32" s="47">
        <v>9</v>
      </c>
      <c r="H32" s="47">
        <v>3</v>
      </c>
      <c r="I32" s="47">
        <v>9</v>
      </c>
      <c r="J32" s="47">
        <v>4</v>
      </c>
      <c r="K32" s="47">
        <v>9</v>
      </c>
      <c r="L32" s="47">
        <v>5</v>
      </c>
      <c r="M32" s="47">
        <v>9</v>
      </c>
      <c r="N32" s="47">
        <v>6</v>
      </c>
      <c r="O32" s="47">
        <v>9</v>
      </c>
      <c r="P32" s="47">
        <v>7</v>
      </c>
      <c r="Q32" s="47">
        <v>9</v>
      </c>
      <c r="R32" s="47">
        <v>8</v>
      </c>
      <c r="S32" s="47">
        <v>9</v>
      </c>
    </row>
    <row r="33" spans="1:19" s="47" customFormat="1" hidden="1" x14ac:dyDescent="0.2">
      <c r="A33" s="47" t="s">
        <v>113</v>
      </c>
      <c r="B33" s="48" t="s">
        <v>120</v>
      </c>
      <c r="C33" s="47" t="s">
        <v>113</v>
      </c>
      <c r="D33" s="48" t="s">
        <v>120</v>
      </c>
      <c r="E33" s="49"/>
      <c r="F33" s="49"/>
      <c r="G33" s="49"/>
      <c r="H33" s="47" t="s">
        <v>113</v>
      </c>
      <c r="I33" s="48" t="s">
        <v>120</v>
      </c>
      <c r="J33" s="47" t="s">
        <v>113</v>
      </c>
      <c r="K33" s="48" t="s">
        <v>120</v>
      </c>
      <c r="L33" s="47" t="s">
        <v>113</v>
      </c>
      <c r="M33" s="48" t="s">
        <v>120</v>
      </c>
      <c r="N33" s="47" t="s">
        <v>113</v>
      </c>
      <c r="O33" s="48" t="s">
        <v>120</v>
      </c>
      <c r="P33" s="47" t="s">
        <v>113</v>
      </c>
      <c r="Q33" s="48" t="s">
        <v>120</v>
      </c>
      <c r="R33" s="47" t="s">
        <v>113</v>
      </c>
      <c r="S33" s="48" t="s">
        <v>120</v>
      </c>
    </row>
    <row r="34" spans="1:19" s="47" customFormat="1" hidden="1" x14ac:dyDescent="0.2">
      <c r="A34" s="47">
        <v>1</v>
      </c>
      <c r="B34" s="47">
        <v>1</v>
      </c>
      <c r="C34" s="47">
        <v>2</v>
      </c>
      <c r="D34" s="47">
        <v>1</v>
      </c>
      <c r="H34" s="47">
        <v>3</v>
      </c>
      <c r="I34" s="47">
        <v>1</v>
      </c>
      <c r="J34" s="47">
        <v>4</v>
      </c>
      <c r="K34" s="47">
        <v>1</v>
      </c>
      <c r="L34" s="47">
        <v>5</v>
      </c>
      <c r="M34" s="47">
        <v>1</v>
      </c>
      <c r="N34" s="47">
        <v>6</v>
      </c>
      <c r="O34" s="47">
        <v>1</v>
      </c>
      <c r="P34" s="47">
        <v>7</v>
      </c>
      <c r="Q34" s="47">
        <v>1</v>
      </c>
      <c r="R34" s="47">
        <v>8</v>
      </c>
      <c r="S34" s="47">
        <v>1</v>
      </c>
    </row>
    <row r="35" spans="1:19" s="47" customFormat="1" hidden="1" x14ac:dyDescent="0.2">
      <c r="A35" s="47" t="s">
        <v>113</v>
      </c>
      <c r="B35" s="48" t="s">
        <v>120</v>
      </c>
      <c r="C35" s="47" t="s">
        <v>113</v>
      </c>
      <c r="D35" s="48" t="s">
        <v>120</v>
      </c>
      <c r="E35" s="49"/>
      <c r="F35" s="49"/>
      <c r="G35" s="49"/>
      <c r="H35" s="47" t="s">
        <v>113</v>
      </c>
      <c r="I35" s="48" t="s">
        <v>120</v>
      </c>
      <c r="J35" s="47" t="s">
        <v>113</v>
      </c>
      <c r="K35" s="48" t="s">
        <v>120</v>
      </c>
      <c r="L35" s="47" t="s">
        <v>113</v>
      </c>
      <c r="M35" s="48" t="s">
        <v>120</v>
      </c>
      <c r="N35" s="47" t="s">
        <v>113</v>
      </c>
      <c r="O35" s="48" t="s">
        <v>120</v>
      </c>
      <c r="P35" s="47" t="s">
        <v>113</v>
      </c>
      <c r="Q35" s="48" t="s">
        <v>120</v>
      </c>
      <c r="R35" s="47" t="s">
        <v>113</v>
      </c>
      <c r="S35" s="48" t="s">
        <v>120</v>
      </c>
    </row>
    <row r="36" spans="1:19" s="47" customFormat="1" hidden="1" x14ac:dyDescent="0.2">
      <c r="A36" s="47">
        <v>1</v>
      </c>
      <c r="B36" s="47">
        <v>2</v>
      </c>
      <c r="C36" s="47">
        <v>2</v>
      </c>
      <c r="D36" s="47">
        <v>2</v>
      </c>
      <c r="H36" s="47">
        <v>3</v>
      </c>
      <c r="I36" s="47">
        <v>2</v>
      </c>
      <c r="J36" s="47">
        <v>4</v>
      </c>
      <c r="K36" s="47">
        <v>2</v>
      </c>
      <c r="L36" s="47">
        <v>5</v>
      </c>
      <c r="M36" s="47">
        <v>2</v>
      </c>
      <c r="N36" s="47">
        <v>6</v>
      </c>
      <c r="O36" s="47">
        <v>2</v>
      </c>
      <c r="P36" s="47">
        <v>7</v>
      </c>
      <c r="Q36" s="47">
        <v>2</v>
      </c>
      <c r="R36" s="47">
        <v>8</v>
      </c>
      <c r="S36" s="47">
        <v>2</v>
      </c>
    </row>
    <row r="37" spans="1:19" s="47" customFormat="1" hidden="1" x14ac:dyDescent="0.2">
      <c r="A37" s="47" t="s">
        <v>113</v>
      </c>
      <c r="B37" s="48" t="s">
        <v>120</v>
      </c>
      <c r="C37" s="47" t="s">
        <v>113</v>
      </c>
      <c r="D37" s="48" t="s">
        <v>120</v>
      </c>
      <c r="E37" s="49"/>
      <c r="F37" s="49"/>
      <c r="G37" s="49"/>
      <c r="H37" s="47" t="s">
        <v>113</v>
      </c>
      <c r="I37" s="48" t="s">
        <v>120</v>
      </c>
      <c r="J37" s="47" t="s">
        <v>113</v>
      </c>
      <c r="K37" s="48" t="s">
        <v>120</v>
      </c>
      <c r="L37" s="47" t="s">
        <v>113</v>
      </c>
      <c r="M37" s="48" t="s">
        <v>120</v>
      </c>
      <c r="N37" s="47" t="s">
        <v>113</v>
      </c>
      <c r="O37" s="48" t="s">
        <v>120</v>
      </c>
      <c r="P37" s="47" t="s">
        <v>113</v>
      </c>
      <c r="Q37" s="48" t="s">
        <v>120</v>
      </c>
      <c r="R37" s="47" t="s">
        <v>113</v>
      </c>
      <c r="S37" s="48" t="s">
        <v>120</v>
      </c>
    </row>
    <row r="38" spans="1:19" s="47" customFormat="1" hidden="1" x14ac:dyDescent="0.2">
      <c r="A38" s="47">
        <v>1</v>
      </c>
      <c r="B38" s="47">
        <v>3</v>
      </c>
      <c r="C38" s="47">
        <v>2</v>
      </c>
      <c r="D38" s="47">
        <v>3</v>
      </c>
      <c r="H38" s="47">
        <v>3</v>
      </c>
      <c r="I38" s="47">
        <v>3</v>
      </c>
      <c r="J38" s="47">
        <v>4</v>
      </c>
      <c r="K38" s="47">
        <v>3</v>
      </c>
      <c r="L38" s="47">
        <v>5</v>
      </c>
      <c r="M38" s="47">
        <v>3</v>
      </c>
      <c r="N38" s="47">
        <v>6</v>
      </c>
      <c r="O38" s="47">
        <v>3</v>
      </c>
      <c r="P38" s="47">
        <v>7</v>
      </c>
      <c r="Q38" s="47">
        <v>3</v>
      </c>
      <c r="R38" s="47">
        <v>8</v>
      </c>
      <c r="S38" s="47">
        <v>3</v>
      </c>
    </row>
    <row r="39" spans="1:19" s="47" customFormat="1" hidden="1" x14ac:dyDescent="0.2">
      <c r="A39" s="47" t="s">
        <v>113</v>
      </c>
      <c r="B39" s="48" t="s">
        <v>120</v>
      </c>
      <c r="C39" s="47" t="s">
        <v>113</v>
      </c>
      <c r="D39" s="48" t="s">
        <v>120</v>
      </c>
      <c r="E39" s="49"/>
      <c r="F39" s="49"/>
      <c r="G39" s="49"/>
      <c r="H39" s="47" t="s">
        <v>113</v>
      </c>
      <c r="I39" s="48" t="s">
        <v>120</v>
      </c>
      <c r="J39" s="47" t="s">
        <v>113</v>
      </c>
      <c r="K39" s="48" t="s">
        <v>120</v>
      </c>
      <c r="L39" s="47" t="s">
        <v>113</v>
      </c>
      <c r="M39" s="48" t="s">
        <v>120</v>
      </c>
      <c r="N39" s="47" t="s">
        <v>113</v>
      </c>
      <c r="O39" s="48" t="s">
        <v>120</v>
      </c>
      <c r="P39" s="47" t="s">
        <v>113</v>
      </c>
      <c r="Q39" s="48" t="s">
        <v>120</v>
      </c>
      <c r="R39" s="47" t="s">
        <v>113</v>
      </c>
      <c r="S39" s="48" t="s">
        <v>120</v>
      </c>
    </row>
    <row r="40" spans="1:19" s="47" customFormat="1" hidden="1" x14ac:dyDescent="0.2">
      <c r="A40" s="47">
        <v>1</v>
      </c>
      <c r="B40" s="47">
        <v>4</v>
      </c>
      <c r="C40" s="47">
        <v>2</v>
      </c>
      <c r="D40" s="47">
        <v>4</v>
      </c>
      <c r="H40" s="47">
        <v>3</v>
      </c>
      <c r="I40" s="47">
        <v>4</v>
      </c>
      <c r="J40" s="47">
        <v>4</v>
      </c>
      <c r="K40" s="47">
        <v>4</v>
      </c>
      <c r="L40" s="47">
        <v>5</v>
      </c>
      <c r="M40" s="47">
        <v>4</v>
      </c>
      <c r="N40" s="47">
        <v>6</v>
      </c>
      <c r="O40" s="47">
        <v>4</v>
      </c>
      <c r="P40" s="47">
        <v>7</v>
      </c>
      <c r="Q40" s="47">
        <v>4</v>
      </c>
      <c r="R40" s="47">
        <v>8</v>
      </c>
      <c r="S40" s="47">
        <v>4</v>
      </c>
    </row>
    <row r="41" spans="1:19" s="47" customFormat="1" hidden="1" x14ac:dyDescent="0.2">
      <c r="A41" s="47" t="s">
        <v>115</v>
      </c>
      <c r="B41" s="48" t="s">
        <v>119</v>
      </c>
      <c r="C41" s="47" t="s">
        <v>115</v>
      </c>
      <c r="D41" s="48" t="s">
        <v>119</v>
      </c>
      <c r="E41" s="49"/>
      <c r="F41" s="49"/>
      <c r="G41" s="49"/>
      <c r="H41" s="47" t="s">
        <v>115</v>
      </c>
      <c r="I41" s="48" t="s">
        <v>119</v>
      </c>
    </row>
    <row r="42" spans="1:19" s="47" customFormat="1" hidden="1" x14ac:dyDescent="0.2">
      <c r="A42" s="47">
        <v>1</v>
      </c>
      <c r="B42" s="47">
        <v>2</v>
      </c>
      <c r="C42" s="47">
        <v>2</v>
      </c>
      <c r="D42" s="47">
        <v>2</v>
      </c>
      <c r="H42" s="47">
        <v>3</v>
      </c>
      <c r="I42" s="47">
        <v>2</v>
      </c>
    </row>
    <row r="43" spans="1:19" s="47" customFormat="1" hidden="1" x14ac:dyDescent="0.2">
      <c r="A43" s="47" t="s">
        <v>115</v>
      </c>
      <c r="B43" s="48" t="s">
        <v>119</v>
      </c>
      <c r="C43" s="47" t="s">
        <v>115</v>
      </c>
      <c r="D43" s="48" t="s">
        <v>119</v>
      </c>
      <c r="E43" s="49"/>
      <c r="F43" s="49"/>
      <c r="G43" s="49"/>
      <c r="H43" s="47" t="s">
        <v>115</v>
      </c>
      <c r="I43" s="48" t="s">
        <v>119</v>
      </c>
    </row>
    <row r="44" spans="1:19" s="47" customFormat="1" hidden="1" x14ac:dyDescent="0.2">
      <c r="A44" s="47">
        <v>1</v>
      </c>
      <c r="B44" s="47">
        <v>3</v>
      </c>
      <c r="C44" s="47">
        <v>2</v>
      </c>
      <c r="D44" s="47">
        <v>3</v>
      </c>
      <c r="H44" s="47">
        <v>3</v>
      </c>
      <c r="I44" s="47">
        <v>3</v>
      </c>
    </row>
    <row r="45" spans="1:19" s="47" customFormat="1" hidden="1" x14ac:dyDescent="0.2">
      <c r="A45" s="47" t="s">
        <v>115</v>
      </c>
      <c r="B45" s="48" t="s">
        <v>119</v>
      </c>
      <c r="C45" s="47" t="s">
        <v>115</v>
      </c>
      <c r="D45" s="48" t="s">
        <v>119</v>
      </c>
      <c r="E45" s="49"/>
      <c r="F45" s="49"/>
      <c r="G45" s="49"/>
      <c r="H45" s="47" t="s">
        <v>115</v>
      </c>
      <c r="I45" s="48" t="s">
        <v>119</v>
      </c>
    </row>
    <row r="46" spans="1:19" s="47" customFormat="1" hidden="1" x14ac:dyDescent="0.2">
      <c r="A46" s="47">
        <v>1</v>
      </c>
      <c r="B46" s="47">
        <v>4</v>
      </c>
      <c r="C46" s="47">
        <v>2</v>
      </c>
      <c r="D46" s="47">
        <v>4</v>
      </c>
      <c r="H46" s="47">
        <v>3</v>
      </c>
      <c r="I46" s="47">
        <v>4</v>
      </c>
    </row>
    <row r="47" spans="1:19" s="47" customFormat="1" hidden="1" x14ac:dyDescent="0.2">
      <c r="A47" s="47" t="s">
        <v>115</v>
      </c>
      <c r="B47" s="48" t="s">
        <v>119</v>
      </c>
      <c r="C47" s="47" t="s">
        <v>115</v>
      </c>
      <c r="D47" s="48" t="s">
        <v>119</v>
      </c>
      <c r="E47" s="49"/>
      <c r="F47" s="49"/>
      <c r="G47" s="49"/>
      <c r="H47" s="47" t="s">
        <v>115</v>
      </c>
      <c r="I47" s="48" t="s">
        <v>119</v>
      </c>
    </row>
    <row r="48" spans="1:19" s="47" customFormat="1" hidden="1" x14ac:dyDescent="0.2">
      <c r="A48" s="47">
        <v>1</v>
      </c>
      <c r="B48" s="47">
        <v>5</v>
      </c>
      <c r="C48" s="47">
        <v>2</v>
      </c>
      <c r="D48" s="47">
        <v>5</v>
      </c>
      <c r="H48" s="47">
        <v>3</v>
      </c>
      <c r="I48" s="47">
        <v>5</v>
      </c>
    </row>
    <row r="49" spans="1:9" s="47" customFormat="1" hidden="1" x14ac:dyDescent="0.2">
      <c r="A49" s="47" t="s">
        <v>115</v>
      </c>
      <c r="B49" s="48" t="s">
        <v>119</v>
      </c>
      <c r="C49" s="47" t="s">
        <v>115</v>
      </c>
      <c r="D49" s="48" t="s">
        <v>119</v>
      </c>
      <c r="E49" s="49"/>
      <c r="F49" s="49"/>
      <c r="G49" s="49"/>
      <c r="H49" s="47" t="s">
        <v>115</v>
      </c>
      <c r="I49" s="48" t="s">
        <v>119</v>
      </c>
    </row>
    <row r="50" spans="1:9" s="47" customFormat="1" hidden="1" x14ac:dyDescent="0.2">
      <c r="A50" s="47">
        <v>1</v>
      </c>
      <c r="B50" s="47">
        <v>6</v>
      </c>
      <c r="C50" s="47">
        <v>2</v>
      </c>
      <c r="D50" s="47">
        <v>6</v>
      </c>
      <c r="H50" s="47">
        <v>3</v>
      </c>
      <c r="I50" s="47">
        <v>6</v>
      </c>
    </row>
    <row r="51" spans="1:9" s="47" customFormat="1" hidden="1" x14ac:dyDescent="0.2">
      <c r="A51" s="47" t="s">
        <v>115</v>
      </c>
      <c r="B51" s="48" t="s">
        <v>119</v>
      </c>
      <c r="C51" s="47" t="s">
        <v>115</v>
      </c>
      <c r="D51" s="48" t="s">
        <v>119</v>
      </c>
      <c r="E51" s="49"/>
      <c r="F51" s="49"/>
      <c r="G51" s="49"/>
      <c r="H51" s="47" t="s">
        <v>115</v>
      </c>
      <c r="I51" s="48" t="s">
        <v>119</v>
      </c>
    </row>
    <row r="52" spans="1:9" s="47" customFormat="1" hidden="1" x14ac:dyDescent="0.2">
      <c r="A52" s="47">
        <v>1</v>
      </c>
      <c r="B52" s="47">
        <v>7</v>
      </c>
      <c r="C52" s="47">
        <v>2</v>
      </c>
      <c r="D52" s="47">
        <v>7</v>
      </c>
      <c r="H52" s="47">
        <v>3</v>
      </c>
      <c r="I52" s="47">
        <v>7</v>
      </c>
    </row>
    <row r="53" spans="1:9" s="47" customFormat="1" hidden="1" x14ac:dyDescent="0.2">
      <c r="A53" s="47" t="s">
        <v>115</v>
      </c>
      <c r="B53" s="48" t="s">
        <v>119</v>
      </c>
      <c r="C53" s="47" t="s">
        <v>115</v>
      </c>
      <c r="D53" s="48" t="s">
        <v>119</v>
      </c>
      <c r="E53" s="49"/>
      <c r="F53" s="49"/>
      <c r="G53" s="49"/>
      <c r="H53" s="47" t="s">
        <v>115</v>
      </c>
      <c r="I53" s="48" t="s">
        <v>119</v>
      </c>
    </row>
    <row r="54" spans="1:9" s="47" customFormat="1" hidden="1" x14ac:dyDescent="0.2">
      <c r="A54" s="47">
        <v>1</v>
      </c>
      <c r="B54" s="47">
        <v>8</v>
      </c>
      <c r="C54" s="47">
        <v>2</v>
      </c>
      <c r="D54" s="47">
        <v>8</v>
      </c>
      <c r="H54" s="47">
        <v>3</v>
      </c>
      <c r="I54" s="47">
        <v>8</v>
      </c>
    </row>
    <row r="55" spans="1:9" s="47" customFormat="1" hidden="1" x14ac:dyDescent="0.2">
      <c r="A55" s="47" t="s">
        <v>115</v>
      </c>
      <c r="B55" s="48" t="s">
        <v>119</v>
      </c>
      <c r="C55" s="47" t="s">
        <v>115</v>
      </c>
      <c r="D55" s="48" t="s">
        <v>119</v>
      </c>
      <c r="E55" s="49"/>
      <c r="F55" s="49"/>
      <c r="G55" s="49"/>
      <c r="H55" s="47" t="s">
        <v>115</v>
      </c>
      <c r="I55" s="48" t="s">
        <v>119</v>
      </c>
    </row>
    <row r="56" spans="1:9" s="47" customFormat="1" hidden="1" x14ac:dyDescent="0.2">
      <c r="A56" s="47">
        <v>1</v>
      </c>
      <c r="B56" s="47">
        <v>9</v>
      </c>
      <c r="C56" s="47">
        <v>2</v>
      </c>
      <c r="D56" s="47">
        <v>9</v>
      </c>
      <c r="H56" s="47">
        <v>3</v>
      </c>
      <c r="I56" s="47">
        <v>9</v>
      </c>
    </row>
    <row r="57" spans="1:9" s="47" customFormat="1" hidden="1" x14ac:dyDescent="0.2">
      <c r="A57" s="47" t="s">
        <v>115</v>
      </c>
      <c r="B57" s="48" t="s">
        <v>120</v>
      </c>
      <c r="C57" s="47" t="s">
        <v>115</v>
      </c>
      <c r="D57" s="48" t="s">
        <v>120</v>
      </c>
      <c r="E57" s="49"/>
      <c r="F57" s="49"/>
      <c r="G57" s="49"/>
      <c r="H57" s="47" t="s">
        <v>115</v>
      </c>
      <c r="I57" s="48" t="s">
        <v>120</v>
      </c>
    </row>
    <row r="58" spans="1:9" s="47" customFormat="1" hidden="1" x14ac:dyDescent="0.2">
      <c r="A58" s="47">
        <v>1</v>
      </c>
      <c r="B58" s="47">
        <v>1</v>
      </c>
      <c r="C58" s="47">
        <v>2</v>
      </c>
      <c r="D58" s="47">
        <v>1</v>
      </c>
      <c r="H58" s="47">
        <v>3</v>
      </c>
      <c r="I58" s="47">
        <v>1</v>
      </c>
    </row>
    <row r="59" spans="1:9" s="47" customFormat="1" hidden="1" x14ac:dyDescent="0.2">
      <c r="A59" s="47" t="s">
        <v>115</v>
      </c>
      <c r="B59" s="48" t="s">
        <v>120</v>
      </c>
      <c r="C59" s="47" t="s">
        <v>115</v>
      </c>
      <c r="D59" s="48" t="s">
        <v>120</v>
      </c>
      <c r="E59" s="49"/>
      <c r="F59" s="49"/>
      <c r="G59" s="49"/>
      <c r="H59" s="47" t="s">
        <v>115</v>
      </c>
      <c r="I59" s="48" t="s">
        <v>120</v>
      </c>
    </row>
    <row r="60" spans="1:9" s="47" customFormat="1" hidden="1" x14ac:dyDescent="0.2">
      <c r="A60" s="47">
        <v>1</v>
      </c>
      <c r="B60" s="47">
        <v>2</v>
      </c>
      <c r="C60" s="47">
        <v>2</v>
      </c>
      <c r="D60" s="47">
        <v>2</v>
      </c>
      <c r="H60" s="47">
        <v>3</v>
      </c>
      <c r="I60" s="47">
        <v>2</v>
      </c>
    </row>
    <row r="61" spans="1:9" s="47" customFormat="1" hidden="1" x14ac:dyDescent="0.2">
      <c r="A61" s="47" t="s">
        <v>115</v>
      </c>
      <c r="B61" s="48" t="s">
        <v>120</v>
      </c>
      <c r="C61" s="47" t="s">
        <v>115</v>
      </c>
      <c r="D61" s="48" t="s">
        <v>120</v>
      </c>
      <c r="E61" s="49"/>
      <c r="F61" s="49"/>
      <c r="G61" s="49"/>
      <c r="H61" s="47" t="s">
        <v>115</v>
      </c>
      <c r="I61" s="48" t="s">
        <v>120</v>
      </c>
    </row>
    <row r="62" spans="1:9" s="47" customFormat="1" hidden="1" x14ac:dyDescent="0.2">
      <c r="A62" s="47">
        <v>1</v>
      </c>
      <c r="B62" s="47">
        <v>3</v>
      </c>
      <c r="C62" s="47">
        <v>2</v>
      </c>
      <c r="D62" s="47">
        <v>3</v>
      </c>
      <c r="H62" s="47">
        <v>3</v>
      </c>
      <c r="I62" s="47">
        <v>3</v>
      </c>
    </row>
    <row r="63" spans="1:9" s="47" customFormat="1" hidden="1" x14ac:dyDescent="0.2">
      <c r="A63" s="47" t="s">
        <v>115</v>
      </c>
      <c r="B63" s="48" t="s">
        <v>120</v>
      </c>
      <c r="C63" s="47" t="s">
        <v>115</v>
      </c>
      <c r="D63" s="48" t="s">
        <v>120</v>
      </c>
      <c r="E63" s="49"/>
      <c r="F63" s="49"/>
      <c r="G63" s="49"/>
      <c r="H63" s="47" t="s">
        <v>115</v>
      </c>
      <c r="I63" s="48" t="s">
        <v>120</v>
      </c>
    </row>
    <row r="64" spans="1:9" s="47" customFormat="1" hidden="1" x14ac:dyDescent="0.2">
      <c r="A64" s="47">
        <v>1</v>
      </c>
      <c r="B64" s="47">
        <v>4</v>
      </c>
      <c r="C64" s="47">
        <v>2</v>
      </c>
      <c r="D64" s="47">
        <v>4</v>
      </c>
      <c r="H64" s="47">
        <v>3</v>
      </c>
      <c r="I64" s="47">
        <v>4</v>
      </c>
    </row>
    <row r="65" spans="1:19" s="47" customFormat="1" hidden="1" x14ac:dyDescent="0.2">
      <c r="A65" s="48" t="s">
        <v>120</v>
      </c>
      <c r="B65" s="47" t="s">
        <v>121</v>
      </c>
      <c r="C65" s="48" t="s">
        <v>120</v>
      </c>
      <c r="D65" s="47" t="s">
        <v>121</v>
      </c>
      <c r="H65" s="48" t="s">
        <v>120</v>
      </c>
      <c r="I65" s="47" t="s">
        <v>121</v>
      </c>
      <c r="J65" s="48" t="s">
        <v>120</v>
      </c>
      <c r="K65" s="47" t="s">
        <v>121</v>
      </c>
      <c r="L65" s="48" t="s">
        <v>120</v>
      </c>
      <c r="M65" s="47" t="s">
        <v>121</v>
      </c>
      <c r="N65" s="48" t="s">
        <v>120</v>
      </c>
      <c r="O65" s="47" t="s">
        <v>121</v>
      </c>
      <c r="P65" s="48" t="s">
        <v>120</v>
      </c>
      <c r="Q65" s="47" t="s">
        <v>121</v>
      </c>
      <c r="R65" s="48" t="s">
        <v>120</v>
      </c>
      <c r="S65" s="47" t="s">
        <v>121</v>
      </c>
    </row>
    <row r="66" spans="1:19" s="47" customFormat="1" hidden="1" x14ac:dyDescent="0.2">
      <c r="A66" s="47">
        <v>1</v>
      </c>
      <c r="B66" s="47">
        <v>1</v>
      </c>
      <c r="C66" s="47">
        <v>1</v>
      </c>
      <c r="D66" s="47">
        <v>2</v>
      </c>
      <c r="H66" s="47">
        <v>1</v>
      </c>
      <c r="I66" s="47">
        <v>3</v>
      </c>
      <c r="J66" s="47">
        <v>1</v>
      </c>
      <c r="K66" s="47">
        <v>4</v>
      </c>
      <c r="L66" s="47">
        <v>1</v>
      </c>
      <c r="M66" s="47">
        <v>5</v>
      </c>
      <c r="N66" s="47">
        <v>1</v>
      </c>
      <c r="O66" s="47">
        <v>6</v>
      </c>
      <c r="P66" s="47">
        <v>1</v>
      </c>
      <c r="Q66" s="47">
        <v>7</v>
      </c>
      <c r="R66" s="47">
        <v>1</v>
      </c>
      <c r="S66" s="47">
        <v>8</v>
      </c>
    </row>
    <row r="67" spans="1:19" s="47" customFormat="1" hidden="1" x14ac:dyDescent="0.2">
      <c r="A67" s="48" t="s">
        <v>120</v>
      </c>
      <c r="B67" s="47" t="s">
        <v>121</v>
      </c>
      <c r="C67" s="48" t="s">
        <v>120</v>
      </c>
      <c r="D67" s="47" t="s">
        <v>121</v>
      </c>
      <c r="H67" s="48" t="s">
        <v>120</v>
      </c>
      <c r="I67" s="47" t="s">
        <v>121</v>
      </c>
      <c r="J67" s="48" t="s">
        <v>120</v>
      </c>
      <c r="K67" s="47" t="s">
        <v>121</v>
      </c>
      <c r="L67" s="48" t="s">
        <v>120</v>
      </c>
      <c r="M67" s="47" t="s">
        <v>121</v>
      </c>
      <c r="N67" s="48" t="s">
        <v>120</v>
      </c>
      <c r="O67" s="47" t="s">
        <v>121</v>
      </c>
      <c r="P67" s="48" t="s">
        <v>120</v>
      </c>
      <c r="Q67" s="47" t="s">
        <v>121</v>
      </c>
      <c r="R67" s="48" t="s">
        <v>120</v>
      </c>
      <c r="S67" s="47" t="s">
        <v>121</v>
      </c>
    </row>
    <row r="68" spans="1:19" s="47" customFormat="1" hidden="1" x14ac:dyDescent="0.2">
      <c r="A68" s="47">
        <v>2</v>
      </c>
      <c r="B68" s="47">
        <v>1</v>
      </c>
      <c r="C68" s="47">
        <v>2</v>
      </c>
      <c r="D68" s="47">
        <v>2</v>
      </c>
      <c r="H68" s="47">
        <v>2</v>
      </c>
      <c r="I68" s="47">
        <v>3</v>
      </c>
      <c r="J68" s="47">
        <v>2</v>
      </c>
      <c r="K68" s="47">
        <v>4</v>
      </c>
      <c r="L68" s="47">
        <v>2</v>
      </c>
      <c r="M68" s="47">
        <v>5</v>
      </c>
      <c r="N68" s="47">
        <v>2</v>
      </c>
      <c r="O68" s="47">
        <v>6</v>
      </c>
      <c r="P68" s="47">
        <v>2</v>
      </c>
      <c r="Q68" s="47">
        <v>7</v>
      </c>
      <c r="R68" s="47">
        <v>2</v>
      </c>
      <c r="S68" s="47">
        <v>8</v>
      </c>
    </row>
    <row r="69" spans="1:19" s="47" customFormat="1" hidden="1" x14ac:dyDescent="0.2">
      <c r="A69" s="48" t="s">
        <v>120</v>
      </c>
      <c r="B69" s="47" t="s">
        <v>121</v>
      </c>
      <c r="C69" s="48" t="s">
        <v>120</v>
      </c>
      <c r="D69" s="47" t="s">
        <v>121</v>
      </c>
      <c r="H69" s="48" t="s">
        <v>120</v>
      </c>
      <c r="I69" s="47" t="s">
        <v>121</v>
      </c>
      <c r="J69" s="48" t="s">
        <v>120</v>
      </c>
      <c r="K69" s="47" t="s">
        <v>121</v>
      </c>
      <c r="L69" s="48" t="s">
        <v>120</v>
      </c>
      <c r="M69" s="47" t="s">
        <v>121</v>
      </c>
      <c r="N69" s="48" t="s">
        <v>120</v>
      </c>
      <c r="O69" s="47" t="s">
        <v>121</v>
      </c>
      <c r="P69" s="48" t="s">
        <v>120</v>
      </c>
      <c r="Q69" s="47" t="s">
        <v>121</v>
      </c>
      <c r="R69" s="48" t="s">
        <v>120</v>
      </c>
      <c r="S69" s="47" t="s">
        <v>121</v>
      </c>
    </row>
    <row r="70" spans="1:19" s="47" customFormat="1" hidden="1" x14ac:dyDescent="0.2">
      <c r="A70" s="47">
        <v>3</v>
      </c>
      <c r="B70" s="47">
        <v>1</v>
      </c>
      <c r="C70" s="47">
        <v>3</v>
      </c>
      <c r="D70" s="47">
        <v>2</v>
      </c>
      <c r="H70" s="47">
        <v>3</v>
      </c>
      <c r="I70" s="47">
        <v>3</v>
      </c>
      <c r="J70" s="47">
        <v>3</v>
      </c>
      <c r="K70" s="47">
        <v>4</v>
      </c>
      <c r="L70" s="47">
        <v>3</v>
      </c>
      <c r="M70" s="47">
        <v>5</v>
      </c>
      <c r="N70" s="47">
        <v>3</v>
      </c>
      <c r="O70" s="47">
        <v>6</v>
      </c>
      <c r="P70" s="47">
        <v>3</v>
      </c>
      <c r="Q70" s="47">
        <v>7</v>
      </c>
      <c r="R70" s="47">
        <v>3</v>
      </c>
      <c r="S70" s="47">
        <v>8</v>
      </c>
    </row>
    <row r="71" spans="1:19" s="47" customFormat="1" hidden="1" x14ac:dyDescent="0.2">
      <c r="A71" s="48" t="s">
        <v>120</v>
      </c>
      <c r="B71" s="47" t="s">
        <v>121</v>
      </c>
      <c r="C71" s="48" t="s">
        <v>120</v>
      </c>
      <c r="D71" s="47" t="s">
        <v>121</v>
      </c>
      <c r="H71" s="48" t="s">
        <v>120</v>
      </c>
      <c r="I71" s="47" t="s">
        <v>121</v>
      </c>
      <c r="J71" s="48" t="s">
        <v>120</v>
      </c>
      <c r="K71" s="47" t="s">
        <v>121</v>
      </c>
      <c r="L71" s="48" t="s">
        <v>120</v>
      </c>
      <c r="M71" s="47" t="s">
        <v>121</v>
      </c>
      <c r="N71" s="48" t="s">
        <v>120</v>
      </c>
      <c r="O71" s="47" t="s">
        <v>121</v>
      </c>
      <c r="P71" s="48" t="s">
        <v>120</v>
      </c>
      <c r="Q71" s="47" t="s">
        <v>121</v>
      </c>
      <c r="R71" s="48" t="s">
        <v>120</v>
      </c>
      <c r="S71" s="47" t="s">
        <v>121</v>
      </c>
    </row>
    <row r="72" spans="1:19" s="47" customFormat="1" hidden="1" x14ac:dyDescent="0.2">
      <c r="A72" s="47">
        <v>4</v>
      </c>
      <c r="B72" s="47">
        <v>1</v>
      </c>
      <c r="C72" s="47">
        <v>4</v>
      </c>
      <c r="D72" s="47">
        <v>2</v>
      </c>
      <c r="H72" s="47">
        <v>4</v>
      </c>
      <c r="I72" s="47">
        <v>3</v>
      </c>
      <c r="J72" s="47">
        <v>4</v>
      </c>
      <c r="K72" s="47">
        <v>4</v>
      </c>
      <c r="L72" s="47">
        <v>4</v>
      </c>
      <c r="M72" s="47">
        <v>5</v>
      </c>
      <c r="N72" s="47">
        <v>4</v>
      </c>
      <c r="O72" s="47">
        <v>6</v>
      </c>
      <c r="P72" s="47">
        <v>4</v>
      </c>
      <c r="Q72" s="47">
        <v>7</v>
      </c>
      <c r="R72" s="47">
        <v>4</v>
      </c>
      <c r="S72" s="47">
        <v>8</v>
      </c>
    </row>
    <row r="73" spans="1:19" s="47" customFormat="1" hidden="1" x14ac:dyDescent="0.2">
      <c r="A73" s="47" t="s">
        <v>115</v>
      </c>
      <c r="B73" s="48" t="s">
        <v>122</v>
      </c>
      <c r="C73" s="47" t="s">
        <v>115</v>
      </c>
      <c r="D73" s="48" t="s">
        <v>122</v>
      </c>
      <c r="E73" s="49"/>
      <c r="F73" s="49"/>
      <c r="G73" s="49"/>
      <c r="H73" s="47" t="s">
        <v>115</v>
      </c>
      <c r="I73" s="48" t="s">
        <v>122</v>
      </c>
    </row>
    <row r="74" spans="1:19" s="47" customFormat="1" hidden="1" x14ac:dyDescent="0.2">
      <c r="A74" s="47">
        <v>1</v>
      </c>
      <c r="B74" s="47">
        <v>1</v>
      </c>
      <c r="C74" s="47">
        <v>2</v>
      </c>
      <c r="D74" s="47">
        <v>1</v>
      </c>
      <c r="H74" s="47">
        <v>3</v>
      </c>
      <c r="I74" s="47">
        <v>1</v>
      </c>
    </row>
    <row r="75" spans="1:19" s="47" customFormat="1" hidden="1" x14ac:dyDescent="0.2">
      <c r="A75" s="47" t="s">
        <v>115</v>
      </c>
      <c r="B75" s="48" t="s">
        <v>122</v>
      </c>
      <c r="C75" s="47" t="s">
        <v>115</v>
      </c>
      <c r="D75" s="48" t="s">
        <v>122</v>
      </c>
      <c r="E75" s="49"/>
      <c r="F75" s="49"/>
      <c r="G75" s="49"/>
      <c r="H75" s="47" t="s">
        <v>115</v>
      </c>
      <c r="I75" s="48" t="s">
        <v>122</v>
      </c>
    </row>
    <row r="76" spans="1:19" s="47" customFormat="1" hidden="1" x14ac:dyDescent="0.2">
      <c r="A76" s="47">
        <v>1</v>
      </c>
      <c r="B76" s="47">
        <v>2</v>
      </c>
      <c r="C76" s="47">
        <v>2</v>
      </c>
      <c r="D76" s="47">
        <v>2</v>
      </c>
      <c r="H76" s="47">
        <v>3</v>
      </c>
      <c r="I76" s="47">
        <v>2</v>
      </c>
    </row>
    <row r="77" spans="1:19" s="47" customFormat="1" hidden="1" x14ac:dyDescent="0.2">
      <c r="A77" s="47" t="s">
        <v>115</v>
      </c>
      <c r="B77" s="48" t="s">
        <v>122</v>
      </c>
      <c r="C77" s="47" t="s">
        <v>115</v>
      </c>
      <c r="D77" s="48" t="s">
        <v>122</v>
      </c>
      <c r="E77" s="49"/>
      <c r="F77" s="49"/>
      <c r="G77" s="49"/>
      <c r="H77" s="47" t="s">
        <v>115</v>
      </c>
      <c r="I77" s="48" t="s">
        <v>122</v>
      </c>
    </row>
    <row r="78" spans="1:19" s="47" customFormat="1" hidden="1" x14ac:dyDescent="0.2">
      <c r="A78" s="47">
        <v>1</v>
      </c>
      <c r="B78" s="47">
        <v>3</v>
      </c>
      <c r="C78" s="47">
        <v>2</v>
      </c>
      <c r="D78" s="47">
        <v>3</v>
      </c>
      <c r="H78" s="47">
        <v>3</v>
      </c>
      <c r="I78" s="47">
        <v>3</v>
      </c>
    </row>
    <row r="79" spans="1:19" s="47" customFormat="1" hidden="1" x14ac:dyDescent="0.2">
      <c r="A79" s="47" t="s">
        <v>115</v>
      </c>
      <c r="B79" s="48" t="s">
        <v>122</v>
      </c>
      <c r="C79" s="47" t="s">
        <v>115</v>
      </c>
      <c r="D79" s="48" t="s">
        <v>122</v>
      </c>
      <c r="E79" s="49"/>
      <c r="F79" s="49"/>
      <c r="G79" s="49"/>
      <c r="H79" s="47" t="s">
        <v>115</v>
      </c>
      <c r="I79" s="48" t="s">
        <v>122</v>
      </c>
    </row>
    <row r="80" spans="1:19" s="47" customFormat="1" hidden="1" x14ac:dyDescent="0.2">
      <c r="A80" s="47">
        <v>1</v>
      </c>
      <c r="B80" s="47">
        <v>4</v>
      </c>
      <c r="C80" s="47">
        <v>2</v>
      </c>
      <c r="D80" s="47">
        <v>4</v>
      </c>
      <c r="H80" s="47">
        <v>3</v>
      </c>
      <c r="I80" s="47">
        <v>4</v>
      </c>
    </row>
    <row r="81" spans="1:19" s="47" customFormat="1" hidden="1" x14ac:dyDescent="0.2">
      <c r="A81" s="47" t="s">
        <v>115</v>
      </c>
      <c r="B81" s="48" t="s">
        <v>122</v>
      </c>
      <c r="C81" s="47" t="s">
        <v>115</v>
      </c>
      <c r="D81" s="48" t="s">
        <v>122</v>
      </c>
      <c r="E81" s="49"/>
      <c r="F81" s="49"/>
      <c r="G81" s="49"/>
      <c r="H81" s="47" t="s">
        <v>115</v>
      </c>
      <c r="I81" s="48" t="s">
        <v>122</v>
      </c>
    </row>
    <row r="82" spans="1:19" s="47" customFormat="1" hidden="1" x14ac:dyDescent="0.2">
      <c r="A82" s="47">
        <v>1</v>
      </c>
      <c r="B82" s="47">
        <v>5</v>
      </c>
      <c r="C82" s="47">
        <v>2</v>
      </c>
      <c r="D82" s="47">
        <v>5</v>
      </c>
      <c r="H82" s="47">
        <v>3</v>
      </c>
      <c r="I82" s="47">
        <v>5</v>
      </c>
    </row>
    <row r="83" spans="1:19" s="47" customFormat="1" hidden="1" x14ac:dyDescent="0.2">
      <c r="A83" s="47" t="s">
        <v>115</v>
      </c>
      <c r="B83" s="48" t="s">
        <v>119</v>
      </c>
      <c r="C83" s="47" t="s">
        <v>114</v>
      </c>
      <c r="D83" s="47" t="s">
        <v>115</v>
      </c>
      <c r="H83" s="48" t="s">
        <v>119</v>
      </c>
      <c r="I83" s="47" t="s">
        <v>114</v>
      </c>
      <c r="J83" s="47" t="s">
        <v>115</v>
      </c>
      <c r="K83" s="48" t="s">
        <v>119</v>
      </c>
      <c r="L83" s="47" t="s">
        <v>114</v>
      </c>
      <c r="M83" s="47" t="s">
        <v>115</v>
      </c>
      <c r="N83" s="48" t="s">
        <v>119</v>
      </c>
      <c r="O83" s="47" t="s">
        <v>114</v>
      </c>
      <c r="P83" s="47" t="s">
        <v>115</v>
      </c>
      <c r="Q83" s="48" t="s">
        <v>119</v>
      </c>
      <c r="R83" s="47" t="s">
        <v>114</v>
      </c>
      <c r="S83" s="47" t="s">
        <v>115</v>
      </c>
    </row>
    <row r="84" spans="1:19" s="47" customFormat="1" hidden="1" x14ac:dyDescent="0.2">
      <c r="A84" s="47">
        <v>1</v>
      </c>
      <c r="B84" s="47">
        <v>2</v>
      </c>
      <c r="C84" s="47">
        <v>0</v>
      </c>
      <c r="D84" s="47">
        <v>1</v>
      </c>
      <c r="H84" s="47">
        <v>3</v>
      </c>
      <c r="I84" s="47">
        <v>0</v>
      </c>
      <c r="J84" s="47">
        <v>1</v>
      </c>
      <c r="K84" s="47">
        <v>4</v>
      </c>
      <c r="L84" s="47">
        <v>0</v>
      </c>
      <c r="M84" s="47">
        <v>1</v>
      </c>
      <c r="N84" s="47">
        <v>5</v>
      </c>
      <c r="O84" s="47">
        <v>0</v>
      </c>
      <c r="P84" s="47">
        <v>1</v>
      </c>
      <c r="Q84" s="47">
        <v>6</v>
      </c>
      <c r="R84" s="47">
        <v>0</v>
      </c>
      <c r="S84" s="47">
        <v>1</v>
      </c>
    </row>
    <row r="85" spans="1:19" s="47" customFormat="1" hidden="1" x14ac:dyDescent="0.2">
      <c r="A85" s="47" t="s">
        <v>115</v>
      </c>
      <c r="B85" s="48" t="s">
        <v>119</v>
      </c>
      <c r="C85" s="47" t="s">
        <v>114</v>
      </c>
      <c r="D85" s="47" t="s">
        <v>115</v>
      </c>
      <c r="H85" s="48" t="s">
        <v>119</v>
      </c>
      <c r="I85" s="47" t="s">
        <v>114</v>
      </c>
      <c r="J85" s="47" t="s">
        <v>115</v>
      </c>
      <c r="K85" s="48" t="s">
        <v>119</v>
      </c>
      <c r="L85" s="47" t="s">
        <v>114</v>
      </c>
      <c r="M85" s="47" t="s">
        <v>115</v>
      </c>
      <c r="N85" s="48" t="s">
        <v>119</v>
      </c>
      <c r="O85" s="47" t="s">
        <v>114</v>
      </c>
      <c r="P85" s="47" t="s">
        <v>115</v>
      </c>
      <c r="Q85" s="48" t="s">
        <v>119</v>
      </c>
      <c r="R85" s="47" t="s">
        <v>114</v>
      </c>
      <c r="S85" s="47" t="s">
        <v>115</v>
      </c>
    </row>
    <row r="86" spans="1:19" s="47" customFormat="1" hidden="1" x14ac:dyDescent="0.2">
      <c r="A86" s="47">
        <v>2</v>
      </c>
      <c r="B86" s="47">
        <v>2</v>
      </c>
      <c r="C86" s="47">
        <v>0</v>
      </c>
      <c r="D86" s="47">
        <v>2</v>
      </c>
      <c r="H86" s="47">
        <v>3</v>
      </c>
      <c r="I86" s="47">
        <v>0</v>
      </c>
      <c r="J86" s="47">
        <v>2</v>
      </c>
      <c r="K86" s="47">
        <v>4</v>
      </c>
      <c r="L86" s="47">
        <v>0</v>
      </c>
      <c r="M86" s="47">
        <v>2</v>
      </c>
      <c r="N86" s="47">
        <v>5</v>
      </c>
      <c r="O86" s="47">
        <v>0</v>
      </c>
      <c r="P86" s="47">
        <v>2</v>
      </c>
      <c r="Q86" s="47">
        <v>6</v>
      </c>
      <c r="R86" s="47">
        <v>0</v>
      </c>
      <c r="S86" s="47">
        <v>2</v>
      </c>
    </row>
    <row r="87" spans="1:19" s="47" customFormat="1" hidden="1" x14ac:dyDescent="0.2">
      <c r="A87" s="47" t="s">
        <v>115</v>
      </c>
      <c r="B87" s="48" t="s">
        <v>119</v>
      </c>
      <c r="C87" s="47" t="s">
        <v>114</v>
      </c>
      <c r="D87" s="47" t="s">
        <v>115</v>
      </c>
      <c r="H87" s="48" t="s">
        <v>119</v>
      </c>
      <c r="I87" s="47" t="s">
        <v>114</v>
      </c>
      <c r="J87" s="47" t="s">
        <v>115</v>
      </c>
      <c r="K87" s="48" t="s">
        <v>119</v>
      </c>
      <c r="L87" s="47" t="s">
        <v>114</v>
      </c>
      <c r="M87" s="47" t="s">
        <v>115</v>
      </c>
      <c r="N87" s="48" t="s">
        <v>119</v>
      </c>
      <c r="O87" s="47" t="s">
        <v>114</v>
      </c>
      <c r="P87" s="47" t="s">
        <v>115</v>
      </c>
      <c r="Q87" s="48" t="s">
        <v>119</v>
      </c>
      <c r="R87" s="47" t="s">
        <v>114</v>
      </c>
      <c r="S87" s="47" t="s">
        <v>115</v>
      </c>
    </row>
    <row r="88" spans="1:19" s="47" customFormat="1" hidden="1" x14ac:dyDescent="0.2">
      <c r="A88" s="47">
        <v>3</v>
      </c>
      <c r="B88" s="47">
        <v>2</v>
      </c>
      <c r="C88" s="47">
        <v>0</v>
      </c>
      <c r="D88" s="47">
        <v>3</v>
      </c>
      <c r="H88" s="47">
        <v>3</v>
      </c>
      <c r="I88" s="47">
        <v>0</v>
      </c>
      <c r="J88" s="47">
        <v>3</v>
      </c>
      <c r="K88" s="47">
        <v>4</v>
      </c>
      <c r="L88" s="47">
        <v>0</v>
      </c>
      <c r="M88" s="47">
        <v>3</v>
      </c>
      <c r="N88" s="47">
        <v>5</v>
      </c>
      <c r="O88" s="47">
        <v>0</v>
      </c>
      <c r="P88" s="47">
        <v>3</v>
      </c>
      <c r="Q88" s="47">
        <v>6</v>
      </c>
      <c r="R88" s="47">
        <v>0</v>
      </c>
      <c r="S88" s="47">
        <v>3</v>
      </c>
    </row>
    <row r="89" spans="1:19" s="47" customFormat="1" hidden="1" x14ac:dyDescent="0.2">
      <c r="A89" s="47" t="s">
        <v>115</v>
      </c>
      <c r="B89" s="48" t="s">
        <v>119</v>
      </c>
      <c r="C89" s="47" t="s">
        <v>114</v>
      </c>
      <c r="D89" s="47" t="s">
        <v>115</v>
      </c>
      <c r="H89" s="48" t="s">
        <v>119</v>
      </c>
      <c r="I89" s="47" t="s">
        <v>114</v>
      </c>
      <c r="J89" s="47" t="s">
        <v>115</v>
      </c>
      <c r="K89" s="48" t="s">
        <v>119</v>
      </c>
      <c r="L89" s="47" t="s">
        <v>114</v>
      </c>
      <c r="M89" s="47" t="s">
        <v>115</v>
      </c>
      <c r="N89" s="48" t="s">
        <v>119</v>
      </c>
      <c r="O89" s="47" t="s">
        <v>114</v>
      </c>
      <c r="P89" s="47" t="s">
        <v>115</v>
      </c>
      <c r="Q89" s="48" t="s">
        <v>119</v>
      </c>
      <c r="R89" s="47" t="s">
        <v>114</v>
      </c>
      <c r="S89" s="47" t="s">
        <v>115</v>
      </c>
    </row>
    <row r="90" spans="1:19" s="47" customFormat="1" hidden="1" x14ac:dyDescent="0.2">
      <c r="A90" s="47">
        <v>1</v>
      </c>
      <c r="B90" s="47">
        <v>2</v>
      </c>
      <c r="C90" s="47">
        <v>1</v>
      </c>
      <c r="D90" s="47">
        <v>1</v>
      </c>
      <c r="H90" s="47">
        <v>3</v>
      </c>
      <c r="I90" s="47">
        <v>1</v>
      </c>
      <c r="J90" s="47">
        <v>1</v>
      </c>
      <c r="K90" s="47">
        <v>4</v>
      </c>
      <c r="L90" s="47">
        <v>1</v>
      </c>
      <c r="M90" s="47">
        <v>1</v>
      </c>
      <c r="N90" s="47">
        <v>5</v>
      </c>
      <c r="O90" s="47">
        <v>1</v>
      </c>
      <c r="P90" s="47">
        <v>1</v>
      </c>
      <c r="Q90" s="47">
        <v>6</v>
      </c>
      <c r="R90" s="47">
        <v>1</v>
      </c>
      <c r="S90" s="47">
        <v>1</v>
      </c>
    </row>
    <row r="91" spans="1:19" s="47" customFormat="1" hidden="1" x14ac:dyDescent="0.2">
      <c r="A91" s="47" t="s">
        <v>115</v>
      </c>
      <c r="B91" s="48" t="s">
        <v>119</v>
      </c>
      <c r="C91" s="47" t="s">
        <v>114</v>
      </c>
      <c r="D91" s="47" t="s">
        <v>115</v>
      </c>
      <c r="H91" s="48" t="s">
        <v>119</v>
      </c>
      <c r="I91" s="47" t="s">
        <v>114</v>
      </c>
      <c r="J91" s="47" t="s">
        <v>115</v>
      </c>
      <c r="K91" s="48" t="s">
        <v>119</v>
      </c>
      <c r="L91" s="47" t="s">
        <v>114</v>
      </c>
      <c r="M91" s="47" t="s">
        <v>115</v>
      </c>
      <c r="N91" s="48" t="s">
        <v>119</v>
      </c>
      <c r="O91" s="47" t="s">
        <v>114</v>
      </c>
      <c r="P91" s="47" t="s">
        <v>115</v>
      </c>
      <c r="Q91" s="48" t="s">
        <v>119</v>
      </c>
      <c r="R91" s="47" t="s">
        <v>114</v>
      </c>
      <c r="S91" s="47" t="s">
        <v>115</v>
      </c>
    </row>
    <row r="92" spans="1:19" s="47" customFormat="1" hidden="1" x14ac:dyDescent="0.2">
      <c r="A92" s="47">
        <v>2</v>
      </c>
      <c r="B92" s="47">
        <v>2</v>
      </c>
      <c r="C92" s="47">
        <v>1</v>
      </c>
      <c r="D92" s="47">
        <v>2</v>
      </c>
      <c r="H92" s="47">
        <v>3</v>
      </c>
      <c r="I92" s="47">
        <v>1</v>
      </c>
      <c r="J92" s="47">
        <v>2</v>
      </c>
      <c r="K92" s="47">
        <v>4</v>
      </c>
      <c r="L92" s="47">
        <v>1</v>
      </c>
      <c r="M92" s="47">
        <v>2</v>
      </c>
      <c r="N92" s="47">
        <v>5</v>
      </c>
      <c r="O92" s="47">
        <v>1</v>
      </c>
      <c r="P92" s="47">
        <v>2</v>
      </c>
      <c r="Q92" s="47">
        <v>6</v>
      </c>
      <c r="R92" s="47">
        <v>1</v>
      </c>
      <c r="S92" s="47">
        <v>2</v>
      </c>
    </row>
    <row r="93" spans="1:19" s="47" customFormat="1" hidden="1" x14ac:dyDescent="0.2">
      <c r="A93" s="47" t="s">
        <v>115</v>
      </c>
      <c r="B93" s="48" t="s">
        <v>119</v>
      </c>
      <c r="C93" s="47" t="s">
        <v>114</v>
      </c>
      <c r="D93" s="47" t="s">
        <v>115</v>
      </c>
      <c r="H93" s="48" t="s">
        <v>119</v>
      </c>
      <c r="I93" s="47" t="s">
        <v>114</v>
      </c>
      <c r="J93" s="47" t="s">
        <v>115</v>
      </c>
      <c r="K93" s="48" t="s">
        <v>119</v>
      </c>
      <c r="L93" s="47" t="s">
        <v>114</v>
      </c>
      <c r="M93" s="47" t="s">
        <v>115</v>
      </c>
      <c r="N93" s="48" t="s">
        <v>119</v>
      </c>
      <c r="O93" s="47" t="s">
        <v>114</v>
      </c>
      <c r="P93" s="47" t="s">
        <v>115</v>
      </c>
      <c r="Q93" s="48" t="s">
        <v>119</v>
      </c>
      <c r="R93" s="47" t="s">
        <v>114</v>
      </c>
      <c r="S93" s="47" t="s">
        <v>115</v>
      </c>
    </row>
    <row r="94" spans="1:19" s="47" customFormat="1" hidden="1" x14ac:dyDescent="0.2">
      <c r="A94" s="47">
        <v>3</v>
      </c>
      <c r="B94" s="47">
        <v>2</v>
      </c>
      <c r="C94" s="47">
        <v>1</v>
      </c>
      <c r="D94" s="47">
        <v>3</v>
      </c>
      <c r="H94" s="47">
        <v>3</v>
      </c>
      <c r="I94" s="47">
        <v>1</v>
      </c>
      <c r="J94" s="47">
        <v>3</v>
      </c>
      <c r="K94" s="47">
        <v>4</v>
      </c>
      <c r="L94" s="47">
        <v>1</v>
      </c>
      <c r="M94" s="47">
        <v>3</v>
      </c>
      <c r="N94" s="47">
        <v>5</v>
      </c>
      <c r="O94" s="47">
        <v>1</v>
      </c>
      <c r="P94" s="47">
        <v>3</v>
      </c>
      <c r="Q94" s="47">
        <v>6</v>
      </c>
      <c r="R94" s="47">
        <v>1</v>
      </c>
      <c r="S94" s="47">
        <v>3</v>
      </c>
    </row>
    <row r="95" spans="1:19" s="47" customFormat="1" hidden="1" x14ac:dyDescent="0.2"/>
    <row r="96" spans="1:19" s="47" customFormat="1" hidden="1" x14ac:dyDescent="0.2">
      <c r="A96" s="47" t="s">
        <v>115</v>
      </c>
      <c r="B96" s="48" t="s">
        <v>123</v>
      </c>
      <c r="C96" s="47" t="s">
        <v>114</v>
      </c>
      <c r="D96" s="47" t="s">
        <v>115</v>
      </c>
      <c r="H96" s="48" t="s">
        <v>123</v>
      </c>
      <c r="I96" s="47" t="s">
        <v>114</v>
      </c>
      <c r="J96" s="47" t="s">
        <v>115</v>
      </c>
      <c r="K96" s="48" t="s">
        <v>123</v>
      </c>
      <c r="L96" s="47" t="s">
        <v>114</v>
      </c>
      <c r="M96" s="47" t="s">
        <v>115</v>
      </c>
      <c r="N96" s="48" t="s">
        <v>123</v>
      </c>
      <c r="O96" s="47" t="s">
        <v>114</v>
      </c>
      <c r="P96" s="47" t="s">
        <v>115</v>
      </c>
      <c r="Q96" s="48" t="s">
        <v>123</v>
      </c>
      <c r="R96" s="47" t="s">
        <v>114</v>
      </c>
      <c r="S96" s="47" t="s">
        <v>115</v>
      </c>
    </row>
    <row r="97" spans="1:19" s="47" customFormat="1" hidden="1" x14ac:dyDescent="0.2">
      <c r="A97" s="47">
        <v>1</v>
      </c>
      <c r="B97" s="47">
        <v>1</v>
      </c>
      <c r="C97" s="47">
        <v>0</v>
      </c>
      <c r="D97" s="47">
        <v>1</v>
      </c>
      <c r="H97" s="47">
        <v>2</v>
      </c>
      <c r="I97" s="47">
        <v>0</v>
      </c>
      <c r="J97" s="47">
        <v>1</v>
      </c>
      <c r="K97" s="47">
        <v>3</v>
      </c>
      <c r="L97" s="47">
        <v>0</v>
      </c>
      <c r="M97" s="47">
        <v>1</v>
      </c>
      <c r="N97" s="47">
        <v>4</v>
      </c>
      <c r="O97" s="47">
        <v>0</v>
      </c>
      <c r="P97" s="47">
        <v>1</v>
      </c>
      <c r="Q97" s="47">
        <v>5</v>
      </c>
      <c r="R97" s="47">
        <v>0</v>
      </c>
      <c r="S97" s="47">
        <v>1</v>
      </c>
    </row>
    <row r="98" spans="1:19" s="47" customFormat="1" hidden="1" x14ac:dyDescent="0.2">
      <c r="A98" s="47" t="s">
        <v>115</v>
      </c>
      <c r="B98" s="48" t="s">
        <v>123</v>
      </c>
      <c r="C98" s="47" t="s">
        <v>114</v>
      </c>
      <c r="D98" s="47" t="s">
        <v>115</v>
      </c>
      <c r="H98" s="48" t="s">
        <v>123</v>
      </c>
      <c r="I98" s="47" t="s">
        <v>114</v>
      </c>
      <c r="J98" s="47" t="s">
        <v>115</v>
      </c>
      <c r="K98" s="48" t="s">
        <v>123</v>
      </c>
      <c r="L98" s="47" t="s">
        <v>114</v>
      </c>
      <c r="M98" s="47" t="s">
        <v>115</v>
      </c>
      <c r="N98" s="48" t="s">
        <v>123</v>
      </c>
      <c r="O98" s="47" t="s">
        <v>114</v>
      </c>
      <c r="P98" s="47" t="s">
        <v>115</v>
      </c>
      <c r="Q98" s="48" t="s">
        <v>123</v>
      </c>
      <c r="R98" s="47" t="s">
        <v>114</v>
      </c>
      <c r="S98" s="47" t="s">
        <v>115</v>
      </c>
    </row>
    <row r="99" spans="1:19" s="47" customFormat="1" hidden="1" x14ac:dyDescent="0.2">
      <c r="A99" s="47">
        <v>2</v>
      </c>
      <c r="B99" s="47">
        <v>1</v>
      </c>
      <c r="C99" s="47">
        <v>0</v>
      </c>
      <c r="D99" s="47">
        <v>2</v>
      </c>
      <c r="H99" s="47">
        <v>2</v>
      </c>
      <c r="I99" s="47">
        <v>0</v>
      </c>
      <c r="J99" s="47">
        <v>2</v>
      </c>
      <c r="K99" s="47">
        <v>3</v>
      </c>
      <c r="L99" s="47">
        <v>0</v>
      </c>
      <c r="M99" s="47">
        <v>2</v>
      </c>
      <c r="N99" s="47">
        <v>4</v>
      </c>
      <c r="O99" s="47">
        <v>0</v>
      </c>
      <c r="P99" s="47">
        <v>2</v>
      </c>
      <c r="Q99" s="47">
        <v>5</v>
      </c>
      <c r="R99" s="47">
        <v>0</v>
      </c>
      <c r="S99" s="47">
        <v>2</v>
      </c>
    </row>
    <row r="100" spans="1:19" s="47" customFormat="1" hidden="1" x14ac:dyDescent="0.2">
      <c r="A100" s="47" t="s">
        <v>115</v>
      </c>
      <c r="B100" s="48" t="s">
        <v>123</v>
      </c>
      <c r="C100" s="47" t="s">
        <v>114</v>
      </c>
      <c r="D100" s="47" t="s">
        <v>115</v>
      </c>
      <c r="H100" s="48" t="s">
        <v>123</v>
      </c>
      <c r="I100" s="47" t="s">
        <v>114</v>
      </c>
      <c r="J100" s="47" t="s">
        <v>115</v>
      </c>
      <c r="K100" s="48" t="s">
        <v>123</v>
      </c>
      <c r="L100" s="47" t="s">
        <v>114</v>
      </c>
      <c r="M100" s="47" t="s">
        <v>115</v>
      </c>
      <c r="N100" s="48" t="s">
        <v>123</v>
      </c>
      <c r="O100" s="47" t="s">
        <v>114</v>
      </c>
      <c r="P100" s="47" t="s">
        <v>115</v>
      </c>
      <c r="Q100" s="48" t="s">
        <v>123</v>
      </c>
      <c r="R100" s="47" t="s">
        <v>114</v>
      </c>
      <c r="S100" s="47" t="s">
        <v>115</v>
      </c>
    </row>
    <row r="101" spans="1:19" s="47" customFormat="1" hidden="1" x14ac:dyDescent="0.2">
      <c r="A101" s="47">
        <v>3</v>
      </c>
      <c r="B101" s="47">
        <v>1</v>
      </c>
      <c r="C101" s="47">
        <v>0</v>
      </c>
      <c r="D101" s="47">
        <v>3</v>
      </c>
      <c r="H101" s="47">
        <v>2</v>
      </c>
      <c r="I101" s="47">
        <v>0</v>
      </c>
      <c r="J101" s="47">
        <v>3</v>
      </c>
      <c r="K101" s="47">
        <v>3</v>
      </c>
      <c r="L101" s="47">
        <v>0</v>
      </c>
      <c r="M101" s="47">
        <v>3</v>
      </c>
      <c r="N101" s="47">
        <v>4</v>
      </c>
      <c r="O101" s="47">
        <v>0</v>
      </c>
      <c r="P101" s="47">
        <v>3</v>
      </c>
      <c r="Q101" s="47">
        <v>5</v>
      </c>
      <c r="R101" s="47">
        <v>0</v>
      </c>
      <c r="S101" s="47">
        <v>3</v>
      </c>
    </row>
    <row r="102" spans="1:19" s="47" customFormat="1" hidden="1" x14ac:dyDescent="0.2">
      <c r="A102" s="47" t="s">
        <v>115</v>
      </c>
      <c r="B102" s="48" t="s">
        <v>123</v>
      </c>
      <c r="C102" s="47" t="s">
        <v>114</v>
      </c>
      <c r="D102" s="47" t="s">
        <v>115</v>
      </c>
      <c r="H102" s="48" t="s">
        <v>123</v>
      </c>
      <c r="I102" s="47" t="s">
        <v>114</v>
      </c>
      <c r="J102" s="47" t="s">
        <v>115</v>
      </c>
      <c r="K102" s="48" t="s">
        <v>123</v>
      </c>
      <c r="L102" s="47" t="s">
        <v>114</v>
      </c>
      <c r="M102" s="47" t="s">
        <v>115</v>
      </c>
      <c r="N102" s="48" t="s">
        <v>123</v>
      </c>
      <c r="O102" s="47" t="s">
        <v>114</v>
      </c>
      <c r="P102" s="47" t="s">
        <v>115</v>
      </c>
      <c r="Q102" s="48" t="s">
        <v>123</v>
      </c>
      <c r="R102" s="47" t="s">
        <v>114</v>
      </c>
      <c r="S102" s="47" t="s">
        <v>115</v>
      </c>
    </row>
    <row r="103" spans="1:19" s="47" customFormat="1" hidden="1" x14ac:dyDescent="0.2">
      <c r="A103" s="47">
        <v>1</v>
      </c>
      <c r="B103" s="47">
        <v>1</v>
      </c>
      <c r="C103" s="47">
        <v>1</v>
      </c>
      <c r="D103" s="47">
        <v>1</v>
      </c>
      <c r="H103" s="47">
        <v>2</v>
      </c>
      <c r="I103" s="47">
        <v>1</v>
      </c>
      <c r="J103" s="47">
        <v>1</v>
      </c>
      <c r="K103" s="47">
        <v>3</v>
      </c>
      <c r="L103" s="47">
        <v>1</v>
      </c>
      <c r="M103" s="47">
        <v>1</v>
      </c>
      <c r="N103" s="47">
        <v>4</v>
      </c>
      <c r="O103" s="47">
        <v>1</v>
      </c>
      <c r="P103" s="47">
        <v>1</v>
      </c>
      <c r="Q103" s="47">
        <v>5</v>
      </c>
      <c r="R103" s="47">
        <v>1</v>
      </c>
      <c r="S103" s="47">
        <v>1</v>
      </c>
    </row>
    <row r="104" spans="1:19" s="47" customFormat="1" hidden="1" x14ac:dyDescent="0.2">
      <c r="A104" s="47" t="s">
        <v>115</v>
      </c>
      <c r="B104" s="48" t="s">
        <v>123</v>
      </c>
      <c r="C104" s="47" t="s">
        <v>114</v>
      </c>
      <c r="D104" s="47" t="s">
        <v>115</v>
      </c>
      <c r="H104" s="48" t="s">
        <v>123</v>
      </c>
      <c r="I104" s="47" t="s">
        <v>114</v>
      </c>
      <c r="J104" s="47" t="s">
        <v>115</v>
      </c>
      <c r="K104" s="48" t="s">
        <v>123</v>
      </c>
      <c r="L104" s="47" t="s">
        <v>114</v>
      </c>
      <c r="M104" s="47" t="s">
        <v>115</v>
      </c>
      <c r="N104" s="48" t="s">
        <v>123</v>
      </c>
      <c r="O104" s="47" t="s">
        <v>114</v>
      </c>
      <c r="P104" s="47" t="s">
        <v>115</v>
      </c>
      <c r="Q104" s="48" t="s">
        <v>123</v>
      </c>
      <c r="R104" s="47" t="s">
        <v>114</v>
      </c>
      <c r="S104" s="47" t="s">
        <v>115</v>
      </c>
    </row>
    <row r="105" spans="1:19" s="47" customFormat="1" hidden="1" x14ac:dyDescent="0.2">
      <c r="A105" s="47">
        <v>2</v>
      </c>
      <c r="B105" s="47">
        <v>1</v>
      </c>
      <c r="C105" s="47">
        <v>1</v>
      </c>
      <c r="D105" s="47">
        <v>2</v>
      </c>
      <c r="H105" s="47">
        <v>2</v>
      </c>
      <c r="I105" s="47">
        <v>1</v>
      </c>
      <c r="J105" s="47">
        <v>2</v>
      </c>
      <c r="K105" s="47">
        <v>3</v>
      </c>
      <c r="L105" s="47">
        <v>1</v>
      </c>
      <c r="M105" s="47">
        <v>2</v>
      </c>
      <c r="N105" s="47">
        <v>4</v>
      </c>
      <c r="O105" s="47">
        <v>1</v>
      </c>
      <c r="P105" s="47">
        <v>2</v>
      </c>
      <c r="Q105" s="47">
        <v>5</v>
      </c>
      <c r="R105" s="47">
        <v>1</v>
      </c>
      <c r="S105" s="47">
        <v>2</v>
      </c>
    </row>
    <row r="106" spans="1:19" s="47" customFormat="1" hidden="1" x14ac:dyDescent="0.2">
      <c r="A106" s="47" t="s">
        <v>115</v>
      </c>
      <c r="B106" s="48" t="s">
        <v>123</v>
      </c>
      <c r="C106" s="47" t="s">
        <v>114</v>
      </c>
      <c r="D106" s="47" t="s">
        <v>115</v>
      </c>
      <c r="H106" s="48" t="s">
        <v>123</v>
      </c>
      <c r="I106" s="47" t="s">
        <v>114</v>
      </c>
      <c r="J106" s="47" t="s">
        <v>115</v>
      </c>
      <c r="K106" s="48" t="s">
        <v>123</v>
      </c>
      <c r="L106" s="47" t="s">
        <v>114</v>
      </c>
      <c r="M106" s="47" t="s">
        <v>115</v>
      </c>
      <c r="N106" s="48" t="s">
        <v>123</v>
      </c>
      <c r="O106" s="47" t="s">
        <v>114</v>
      </c>
      <c r="P106" s="47" t="s">
        <v>115</v>
      </c>
      <c r="Q106" s="48" t="s">
        <v>123</v>
      </c>
      <c r="R106" s="47" t="s">
        <v>114</v>
      </c>
      <c r="S106" s="47" t="s">
        <v>115</v>
      </c>
    </row>
    <row r="107" spans="1:19" s="47" customFormat="1" hidden="1" x14ac:dyDescent="0.2">
      <c r="A107" s="47">
        <v>3</v>
      </c>
      <c r="B107" s="47">
        <v>1</v>
      </c>
      <c r="C107" s="47">
        <v>1</v>
      </c>
      <c r="D107" s="47">
        <v>3</v>
      </c>
      <c r="H107" s="47">
        <v>2</v>
      </c>
      <c r="I107" s="47">
        <v>1</v>
      </c>
      <c r="J107" s="47">
        <v>3</v>
      </c>
      <c r="K107" s="47">
        <v>3</v>
      </c>
      <c r="L107" s="47">
        <v>1</v>
      </c>
      <c r="M107" s="47">
        <v>3</v>
      </c>
      <c r="N107" s="47">
        <v>4</v>
      </c>
      <c r="O107" s="47">
        <v>1</v>
      </c>
      <c r="P107" s="47">
        <v>3</v>
      </c>
      <c r="Q107" s="47">
        <v>5</v>
      </c>
      <c r="R107" s="47">
        <v>1</v>
      </c>
      <c r="S107" s="47">
        <v>3</v>
      </c>
    </row>
    <row r="108" spans="1:19" s="47" customFormat="1" hidden="1" x14ac:dyDescent="0.2"/>
    <row r="109" spans="1:19" s="47" customFormat="1" hidden="1" x14ac:dyDescent="0.2"/>
    <row r="110" spans="1:19" s="47" customFormat="1" hidden="1" x14ac:dyDescent="0.2"/>
    <row r="111" spans="1:19" s="47" customFormat="1" hidden="1" x14ac:dyDescent="0.2"/>
    <row r="112" spans="1:19" s="47" customFormat="1" hidden="1" x14ac:dyDescent="0.2"/>
    <row r="113" spans="1:19" s="47" customFormat="1" hidden="1" x14ac:dyDescent="0.2"/>
    <row r="114" spans="1:19" s="47" customFormat="1" hidden="1" x14ac:dyDescent="0.2"/>
    <row r="115" spans="1:19" s="47" customFormat="1" hidden="1" x14ac:dyDescent="0.2"/>
    <row r="116" spans="1:19" ht="116.25" customHeight="1" x14ac:dyDescent="0.2"/>
    <row r="117" spans="1:19" s="51" customFormat="1" ht="27.75" x14ac:dyDescent="0.35">
      <c r="A117" s="146" t="s">
        <v>124</v>
      </c>
      <c r="B117" s="146"/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146"/>
      <c r="S117" s="146"/>
    </row>
    <row r="118" spans="1:19" s="51" customFormat="1" ht="27.75" x14ac:dyDescent="0.35">
      <c r="A118" s="146" t="s">
        <v>125</v>
      </c>
      <c r="B118" s="146"/>
      <c r="C118" s="146"/>
      <c r="D118" s="146"/>
      <c r="E118" s="146"/>
      <c r="F118" s="146"/>
      <c r="G118" s="146"/>
      <c r="H118" s="146"/>
      <c r="I118" s="146"/>
      <c r="J118" s="146"/>
      <c r="K118" s="146"/>
      <c r="L118" s="146"/>
      <c r="M118" s="146"/>
      <c r="N118" s="146"/>
      <c r="O118" s="146"/>
      <c r="P118" s="146"/>
      <c r="Q118" s="146"/>
      <c r="R118" s="146"/>
      <c r="S118" s="146"/>
    </row>
    <row r="119" spans="1:19" ht="19.5" customHeight="1" x14ac:dyDescent="0.2">
      <c r="A119" s="147" t="s">
        <v>126</v>
      </c>
      <c r="B119" s="147"/>
      <c r="C119" s="147"/>
      <c r="D119" s="147"/>
      <c r="E119" s="147"/>
      <c r="F119" s="147"/>
      <c r="G119" s="147"/>
      <c r="H119" s="147"/>
      <c r="I119" s="147"/>
      <c r="J119" s="147"/>
      <c r="K119" s="147"/>
      <c r="L119" s="147"/>
      <c r="M119" s="147"/>
      <c r="N119" s="147"/>
      <c r="O119" s="147"/>
      <c r="P119" s="147"/>
      <c r="Q119" s="147"/>
      <c r="R119" s="147"/>
      <c r="S119" s="147"/>
    </row>
    <row r="120" spans="1:19" ht="12.75" customHeight="1" x14ac:dyDescent="0.2">
      <c r="A120" s="50" t="s">
        <v>127</v>
      </c>
      <c r="Q120" s="52"/>
    </row>
    <row r="121" spans="1:19" ht="12.75" customHeight="1" x14ac:dyDescent="0.2"/>
    <row r="122" spans="1:19" ht="24" customHeight="1" x14ac:dyDescent="0.2">
      <c r="A122" s="148" t="s">
        <v>128</v>
      </c>
      <c r="B122" s="149"/>
      <c r="C122" s="149"/>
      <c r="D122" s="149"/>
      <c r="E122" s="149"/>
      <c r="F122" s="149"/>
      <c r="G122" s="149"/>
      <c r="H122" s="149"/>
      <c r="I122" s="149"/>
      <c r="J122" s="149"/>
      <c r="K122" s="149"/>
      <c r="L122" s="149"/>
      <c r="M122" s="149"/>
      <c r="N122" s="149"/>
      <c r="O122" s="149"/>
      <c r="P122" s="149"/>
      <c r="Q122" s="149"/>
      <c r="R122" s="149"/>
      <c r="S122" s="149"/>
    </row>
    <row r="123" spans="1:19" x14ac:dyDescent="0.2">
      <c r="A123" s="53"/>
    </row>
    <row r="124" spans="1:19" ht="15" x14ac:dyDescent="0.2">
      <c r="A124" s="143" t="s">
        <v>129</v>
      </c>
      <c r="B124" s="144" t="s">
        <v>0</v>
      </c>
      <c r="C124" s="143" t="s">
        <v>114</v>
      </c>
      <c r="D124" s="143"/>
    </row>
    <row r="125" spans="1:19" ht="24.75" customHeight="1" x14ac:dyDescent="0.2">
      <c r="A125" s="143"/>
      <c r="B125" s="144"/>
      <c r="C125" s="54" t="s">
        <v>130</v>
      </c>
      <c r="D125" s="55" t="s">
        <v>131</v>
      </c>
      <c r="E125" s="56"/>
      <c r="F125" s="56"/>
      <c r="G125" s="56"/>
    </row>
    <row r="126" spans="1:19" ht="15.95" customHeight="1" x14ac:dyDescent="0.2">
      <c r="A126" s="57" t="s">
        <v>1</v>
      </c>
      <c r="B126" s="58">
        <f>SUM(C126:D126)</f>
        <v>39</v>
      </c>
      <c r="C126" s="58">
        <v>26</v>
      </c>
      <c r="D126" s="58">
        <v>13</v>
      </c>
      <c r="E126" s="59"/>
      <c r="F126" s="59"/>
      <c r="G126" s="59"/>
    </row>
    <row r="127" spans="1:19" ht="15.95" customHeight="1" x14ac:dyDescent="0.2">
      <c r="A127" s="60" t="s">
        <v>2</v>
      </c>
      <c r="B127" s="58">
        <f>SUM(C127:D127)</f>
        <v>31</v>
      </c>
      <c r="C127" s="61">
        <v>21</v>
      </c>
      <c r="D127" s="61">
        <v>10</v>
      </c>
      <c r="E127" s="59"/>
      <c r="F127" s="59"/>
      <c r="G127" s="59"/>
    </row>
    <row r="128" spans="1:19" ht="15.95" customHeight="1" x14ac:dyDescent="0.2">
      <c r="A128" s="60" t="s">
        <v>3</v>
      </c>
      <c r="B128" s="58"/>
      <c r="C128" s="61"/>
      <c r="D128" s="61"/>
      <c r="E128" s="59"/>
      <c r="F128" s="59"/>
      <c r="G128" s="59"/>
    </row>
    <row r="129" spans="1:25" ht="15.95" customHeight="1" x14ac:dyDescent="0.2">
      <c r="A129" s="60" t="s">
        <v>4</v>
      </c>
      <c r="B129" s="58"/>
      <c r="C129" s="61"/>
      <c r="D129" s="61"/>
      <c r="E129" s="59"/>
      <c r="F129" s="59"/>
      <c r="G129" s="59"/>
    </row>
    <row r="130" spans="1:25" ht="15.95" customHeight="1" x14ac:dyDescent="0.2">
      <c r="A130" s="60" t="s">
        <v>5</v>
      </c>
      <c r="B130" s="58"/>
      <c r="C130" s="61"/>
      <c r="D130" s="61"/>
      <c r="E130" s="59"/>
      <c r="F130" s="59"/>
      <c r="G130" s="59"/>
    </row>
    <row r="131" spans="1:25" ht="15.95" customHeight="1" x14ac:dyDescent="0.2">
      <c r="A131" s="60" t="s">
        <v>6</v>
      </c>
      <c r="B131" s="58"/>
      <c r="C131" s="61"/>
      <c r="D131" s="61"/>
      <c r="E131" s="59"/>
      <c r="F131" s="59"/>
      <c r="G131" s="59"/>
    </row>
    <row r="132" spans="1:25" ht="15.95" customHeight="1" x14ac:dyDescent="0.2">
      <c r="A132" s="60" t="s">
        <v>7</v>
      </c>
      <c r="B132" s="58"/>
      <c r="C132" s="61"/>
      <c r="D132" s="61"/>
      <c r="E132" s="59"/>
      <c r="F132" s="59"/>
      <c r="G132" s="59"/>
      <c r="Y132" s="62"/>
    </row>
    <row r="133" spans="1:25" ht="15.95" customHeight="1" x14ac:dyDescent="0.2">
      <c r="A133" s="60" t="s">
        <v>8</v>
      </c>
      <c r="B133" s="58"/>
      <c r="C133" s="61"/>
      <c r="D133" s="61"/>
      <c r="E133" s="59"/>
      <c r="F133" s="59"/>
      <c r="G133" s="59"/>
      <c r="Y133" s="62"/>
    </row>
    <row r="134" spans="1:25" ht="15.95" customHeight="1" x14ac:dyDescent="0.2">
      <c r="A134" s="60" t="s">
        <v>112</v>
      </c>
      <c r="B134" s="58"/>
      <c r="C134" s="61"/>
      <c r="D134" s="61"/>
      <c r="E134" s="59"/>
      <c r="F134" s="59"/>
      <c r="G134" s="59"/>
      <c r="Y134" s="62"/>
    </row>
    <row r="135" spans="1:25" ht="15.95" customHeight="1" x14ac:dyDescent="0.2">
      <c r="A135" s="60" t="s">
        <v>9</v>
      </c>
      <c r="B135" s="58"/>
      <c r="C135" s="61"/>
      <c r="D135" s="61"/>
      <c r="E135" s="59"/>
      <c r="F135" s="59"/>
      <c r="G135" s="59"/>
      <c r="Y135" s="62"/>
    </row>
    <row r="136" spans="1:25" ht="15.95" customHeight="1" x14ac:dyDescent="0.2">
      <c r="A136" s="60" t="s">
        <v>10</v>
      </c>
      <c r="B136" s="58"/>
      <c r="C136" s="61"/>
      <c r="D136" s="61"/>
      <c r="E136" s="59"/>
      <c r="F136" s="59"/>
      <c r="G136" s="59"/>
      <c r="Y136" s="62"/>
    </row>
    <row r="137" spans="1:25" ht="15.95" customHeight="1" x14ac:dyDescent="0.2">
      <c r="A137" s="63" t="s">
        <v>11</v>
      </c>
      <c r="B137" s="58"/>
      <c r="C137" s="64"/>
      <c r="D137" s="64"/>
      <c r="E137" s="59"/>
      <c r="F137" s="59"/>
      <c r="G137" s="59"/>
      <c r="Y137" s="62"/>
    </row>
    <row r="138" spans="1:25" ht="15.95" customHeight="1" x14ac:dyDescent="0.25">
      <c r="A138" s="65" t="s">
        <v>0</v>
      </c>
      <c r="B138" s="66">
        <f>SUM(B126:B137)</f>
        <v>70</v>
      </c>
      <c r="C138" s="66">
        <f>SUM(C126:C137)</f>
        <v>47</v>
      </c>
      <c r="D138" s="66">
        <f>SUM(D126:D137)</f>
        <v>23</v>
      </c>
      <c r="E138" s="67"/>
      <c r="F138" s="67"/>
      <c r="G138" s="67"/>
      <c r="Y138" s="62"/>
    </row>
    <row r="139" spans="1:25" ht="15.95" customHeight="1" thickBot="1" x14ac:dyDescent="0.3">
      <c r="A139" s="68" t="s">
        <v>132</v>
      </c>
      <c r="B139" s="69">
        <f>+B138/$B$138</f>
        <v>1</v>
      </c>
      <c r="C139" s="69">
        <f>+C138/$B$138</f>
        <v>0.67142857142857137</v>
      </c>
      <c r="D139" s="69">
        <f>+D138/$B$138</f>
        <v>0.32857142857142857</v>
      </c>
      <c r="E139" s="70"/>
      <c r="F139" s="70"/>
      <c r="G139" s="70"/>
      <c r="Y139" s="62"/>
    </row>
    <row r="140" spans="1:25" ht="15.75" customHeight="1" x14ac:dyDescent="0.2">
      <c r="A140" s="71"/>
      <c r="B140" s="72"/>
      <c r="Y140" s="62"/>
    </row>
    <row r="141" spans="1:25" ht="31.5" customHeight="1" x14ac:dyDescent="0.2">
      <c r="Y141" s="62"/>
    </row>
    <row r="142" spans="1:25" ht="24" customHeight="1" x14ac:dyDescent="0.2">
      <c r="A142" s="141" t="s">
        <v>133</v>
      </c>
      <c r="B142" s="142"/>
      <c r="C142" s="142"/>
      <c r="D142" s="142"/>
      <c r="E142" s="142"/>
      <c r="F142" s="142"/>
      <c r="G142" s="142"/>
      <c r="H142" s="142"/>
      <c r="I142" s="142"/>
      <c r="J142" s="142"/>
      <c r="K142" s="142"/>
      <c r="L142" s="142"/>
      <c r="M142" s="142"/>
      <c r="N142" s="142"/>
      <c r="O142" s="142"/>
      <c r="P142" s="142"/>
      <c r="Q142" s="142"/>
      <c r="R142" s="142"/>
      <c r="S142" s="142"/>
      <c r="Y142" s="62"/>
    </row>
    <row r="143" spans="1:25" x14ac:dyDescent="0.2">
      <c r="Y143" s="62"/>
    </row>
    <row r="144" spans="1:25" ht="14.25" customHeight="1" x14ac:dyDescent="0.2">
      <c r="A144" s="143" t="s">
        <v>129</v>
      </c>
      <c r="B144" s="144" t="s">
        <v>0</v>
      </c>
      <c r="C144" s="143" t="s">
        <v>134</v>
      </c>
      <c r="D144" s="143"/>
      <c r="E144" s="143"/>
      <c r="F144" s="143"/>
      <c r="G144" s="143"/>
      <c r="H144" s="143"/>
      <c r="I144" s="143"/>
      <c r="J144" s="143"/>
      <c r="U144" s="53"/>
      <c r="V144" s="53"/>
      <c r="W144" s="53"/>
      <c r="X144" s="53"/>
      <c r="Y144" s="62"/>
    </row>
    <row r="145" spans="1:31" ht="24" customHeight="1" x14ac:dyDescent="0.2">
      <c r="A145" s="143"/>
      <c r="B145" s="144"/>
      <c r="C145" s="54" t="s">
        <v>135</v>
      </c>
      <c r="D145" s="55" t="s">
        <v>136</v>
      </c>
      <c r="E145" s="55" t="s">
        <v>137</v>
      </c>
      <c r="F145" s="55" t="s">
        <v>138</v>
      </c>
      <c r="G145" s="55" t="s">
        <v>139</v>
      </c>
      <c r="H145" s="55" t="s">
        <v>140</v>
      </c>
      <c r="I145" s="55" t="s">
        <v>141</v>
      </c>
      <c r="J145" s="55" t="s">
        <v>142</v>
      </c>
      <c r="K145" s="56"/>
      <c r="L145" s="56"/>
      <c r="M145" s="56"/>
      <c r="U145" s="62"/>
      <c r="Y145" s="53"/>
      <c r="Z145" s="53"/>
      <c r="AA145" s="53"/>
      <c r="AB145" s="53"/>
      <c r="AC145" s="53"/>
      <c r="AD145" s="53"/>
      <c r="AE145" s="62"/>
    </row>
    <row r="146" spans="1:31" ht="15.95" customHeight="1" x14ac:dyDescent="0.2">
      <c r="A146" s="57" t="s">
        <v>1</v>
      </c>
      <c r="B146" s="58">
        <f>SUM(C146:J146)</f>
        <v>39</v>
      </c>
      <c r="C146" s="58">
        <v>1</v>
      </c>
      <c r="D146" s="58">
        <v>0</v>
      </c>
      <c r="E146" s="58">
        <v>2</v>
      </c>
      <c r="F146" s="58">
        <v>7</v>
      </c>
      <c r="G146" s="58">
        <v>8</v>
      </c>
      <c r="H146" s="58">
        <v>17</v>
      </c>
      <c r="I146" s="58">
        <v>3</v>
      </c>
      <c r="J146" s="58">
        <v>1</v>
      </c>
      <c r="K146" s="59"/>
      <c r="L146" s="59"/>
      <c r="M146" s="59"/>
      <c r="U146" s="62"/>
      <c r="Y146" s="53"/>
      <c r="Z146" s="53"/>
      <c r="AA146" s="53"/>
      <c r="AB146" s="53"/>
      <c r="AC146" s="53"/>
      <c r="AD146" s="53"/>
      <c r="AE146" s="62"/>
    </row>
    <row r="147" spans="1:31" ht="15.95" customHeight="1" x14ac:dyDescent="0.2">
      <c r="A147" s="60" t="s">
        <v>2</v>
      </c>
      <c r="B147" s="58">
        <v>31</v>
      </c>
      <c r="C147" s="61">
        <v>0</v>
      </c>
      <c r="D147" s="61">
        <v>3</v>
      </c>
      <c r="E147" s="61">
        <v>4</v>
      </c>
      <c r="F147" s="61">
        <v>0</v>
      </c>
      <c r="G147" s="61">
        <v>6</v>
      </c>
      <c r="H147" s="61">
        <v>11</v>
      </c>
      <c r="I147" s="61">
        <v>5</v>
      </c>
      <c r="J147" s="61">
        <v>2</v>
      </c>
      <c r="K147" s="59"/>
      <c r="L147" s="59"/>
      <c r="M147" s="59"/>
      <c r="T147" s="62"/>
      <c r="U147" s="62"/>
      <c r="AE147" s="62"/>
    </row>
    <row r="148" spans="1:31" ht="15.95" customHeight="1" x14ac:dyDescent="0.2">
      <c r="A148" s="60" t="s">
        <v>3</v>
      </c>
      <c r="B148" s="58"/>
      <c r="C148" s="61"/>
      <c r="D148" s="61"/>
      <c r="E148" s="61"/>
      <c r="F148" s="61"/>
      <c r="G148" s="61"/>
      <c r="H148" s="61"/>
      <c r="I148" s="61"/>
      <c r="J148" s="61"/>
      <c r="K148" s="59"/>
      <c r="L148" s="59"/>
      <c r="M148" s="59"/>
      <c r="T148" s="62"/>
      <c r="U148" s="62"/>
      <c r="AE148" s="62"/>
    </row>
    <row r="149" spans="1:31" ht="15.95" customHeight="1" x14ac:dyDescent="0.2">
      <c r="A149" s="60" t="s">
        <v>4</v>
      </c>
      <c r="B149" s="58"/>
      <c r="C149" s="61"/>
      <c r="D149" s="61"/>
      <c r="E149" s="61"/>
      <c r="F149" s="61"/>
      <c r="G149" s="61"/>
      <c r="H149" s="61"/>
      <c r="I149" s="61"/>
      <c r="J149" s="61"/>
      <c r="K149" s="59"/>
      <c r="L149" s="59"/>
      <c r="M149" s="59"/>
      <c r="T149" s="62"/>
      <c r="U149" s="62"/>
      <c r="AE149" s="62"/>
    </row>
    <row r="150" spans="1:31" ht="15.95" customHeight="1" x14ac:dyDescent="0.2">
      <c r="A150" s="60" t="s">
        <v>5</v>
      </c>
      <c r="B150" s="58"/>
      <c r="C150" s="61"/>
      <c r="D150" s="61"/>
      <c r="E150" s="61"/>
      <c r="F150" s="61"/>
      <c r="G150" s="61"/>
      <c r="H150" s="61"/>
      <c r="I150" s="61"/>
      <c r="J150" s="61"/>
      <c r="K150" s="59"/>
      <c r="L150" s="59"/>
      <c r="M150" s="59"/>
      <c r="T150" s="62"/>
      <c r="AE150" s="62"/>
    </row>
    <row r="151" spans="1:31" ht="15.95" customHeight="1" x14ac:dyDescent="0.2">
      <c r="A151" s="60" t="s">
        <v>6</v>
      </c>
      <c r="B151" s="58"/>
      <c r="C151" s="61"/>
      <c r="D151" s="61"/>
      <c r="E151" s="61"/>
      <c r="F151" s="61"/>
      <c r="G151" s="61"/>
      <c r="H151" s="61"/>
      <c r="I151" s="61"/>
      <c r="J151" s="61"/>
      <c r="K151" s="59"/>
      <c r="L151" s="59"/>
      <c r="M151" s="59"/>
      <c r="T151" s="62"/>
      <c r="AE151" s="62"/>
    </row>
    <row r="152" spans="1:31" ht="15.95" customHeight="1" x14ac:dyDescent="0.2">
      <c r="A152" s="60" t="s">
        <v>7</v>
      </c>
      <c r="B152" s="58"/>
      <c r="C152" s="61"/>
      <c r="D152" s="61"/>
      <c r="E152" s="61"/>
      <c r="F152" s="61"/>
      <c r="G152" s="61"/>
      <c r="H152" s="61"/>
      <c r="I152" s="61"/>
      <c r="J152" s="61"/>
      <c r="K152" s="59"/>
      <c r="L152" s="59"/>
      <c r="M152" s="59"/>
      <c r="T152" s="62"/>
      <c r="AE152" s="62"/>
    </row>
    <row r="153" spans="1:31" ht="15.95" customHeight="1" x14ac:dyDescent="0.2">
      <c r="A153" s="60" t="s">
        <v>8</v>
      </c>
      <c r="B153" s="58"/>
      <c r="C153" s="61"/>
      <c r="D153" s="61"/>
      <c r="E153" s="61"/>
      <c r="F153" s="61"/>
      <c r="G153" s="61"/>
      <c r="H153" s="61"/>
      <c r="I153" s="61"/>
      <c r="J153" s="61"/>
      <c r="K153" s="59"/>
      <c r="L153" s="59"/>
      <c r="M153" s="59"/>
      <c r="T153" s="62"/>
      <c r="AE153" s="62"/>
    </row>
    <row r="154" spans="1:31" ht="15.95" customHeight="1" x14ac:dyDescent="0.2">
      <c r="A154" s="60" t="s">
        <v>112</v>
      </c>
      <c r="B154" s="58"/>
      <c r="C154" s="61"/>
      <c r="D154" s="61"/>
      <c r="E154" s="61"/>
      <c r="F154" s="61"/>
      <c r="G154" s="61"/>
      <c r="H154" s="61"/>
      <c r="I154" s="61"/>
      <c r="J154" s="61"/>
      <c r="K154" s="59"/>
      <c r="L154" s="59"/>
      <c r="M154" s="59"/>
      <c r="T154" s="62"/>
      <c r="AE154" s="62"/>
    </row>
    <row r="155" spans="1:31" ht="15.95" customHeight="1" x14ac:dyDescent="0.2">
      <c r="A155" s="60" t="s">
        <v>9</v>
      </c>
      <c r="B155" s="58"/>
      <c r="C155" s="61"/>
      <c r="D155" s="61"/>
      <c r="E155" s="61"/>
      <c r="F155" s="61"/>
      <c r="G155" s="61"/>
      <c r="H155" s="61"/>
      <c r="I155" s="61"/>
      <c r="J155" s="61"/>
      <c r="K155" s="59"/>
      <c r="L155" s="59"/>
      <c r="M155" s="59"/>
      <c r="T155" s="62"/>
      <c r="AE155" s="62"/>
    </row>
    <row r="156" spans="1:31" ht="15.95" customHeight="1" x14ac:dyDescent="0.2">
      <c r="A156" s="60" t="s">
        <v>10</v>
      </c>
      <c r="B156" s="58"/>
      <c r="C156" s="61"/>
      <c r="D156" s="61"/>
      <c r="E156" s="61"/>
      <c r="F156" s="61"/>
      <c r="G156" s="61"/>
      <c r="H156" s="61"/>
      <c r="I156" s="61"/>
      <c r="J156" s="61"/>
      <c r="K156" s="59"/>
      <c r="L156" s="59"/>
      <c r="M156" s="59"/>
      <c r="T156" s="62"/>
      <c r="AE156" s="62"/>
    </row>
    <row r="157" spans="1:31" ht="15.95" customHeight="1" x14ac:dyDescent="0.2">
      <c r="A157" s="63" t="s">
        <v>11</v>
      </c>
      <c r="B157" s="58"/>
      <c r="C157" s="64"/>
      <c r="D157" s="64"/>
      <c r="E157" s="64"/>
      <c r="F157" s="64"/>
      <c r="G157" s="64"/>
      <c r="H157" s="64"/>
      <c r="I157" s="64"/>
      <c r="J157" s="64"/>
      <c r="K157" s="59"/>
      <c r="L157" s="59"/>
      <c r="M157" s="59"/>
      <c r="T157" s="62"/>
      <c r="AE157" s="62"/>
    </row>
    <row r="158" spans="1:31" ht="15.95" customHeight="1" x14ac:dyDescent="0.25">
      <c r="A158" s="65" t="s">
        <v>0</v>
      </c>
      <c r="B158" s="66">
        <f>SUM(B146:B157)</f>
        <v>70</v>
      </c>
      <c r="C158" s="66">
        <f t="shared" ref="C158:J158" si="0">SUM(C146:C157)</f>
        <v>1</v>
      </c>
      <c r="D158" s="66">
        <f t="shared" si="0"/>
        <v>3</v>
      </c>
      <c r="E158" s="66">
        <f t="shared" si="0"/>
        <v>6</v>
      </c>
      <c r="F158" s="66">
        <f t="shared" si="0"/>
        <v>7</v>
      </c>
      <c r="G158" s="66">
        <f t="shared" si="0"/>
        <v>14</v>
      </c>
      <c r="H158" s="66">
        <f t="shared" si="0"/>
        <v>28</v>
      </c>
      <c r="I158" s="66">
        <f t="shared" si="0"/>
        <v>8</v>
      </c>
      <c r="J158" s="66">
        <f t="shared" si="0"/>
        <v>3</v>
      </c>
      <c r="K158" s="67"/>
      <c r="L158" s="67"/>
      <c r="M158" s="67"/>
      <c r="T158" s="62"/>
      <c r="AE158" s="62"/>
    </row>
    <row r="159" spans="1:31" s="53" customFormat="1" ht="15.95" customHeight="1" thickBot="1" x14ac:dyDescent="0.3">
      <c r="A159" s="68" t="s">
        <v>132</v>
      </c>
      <c r="B159" s="69">
        <f t="shared" ref="B159:J159" si="1">+B158/$B$158</f>
        <v>1</v>
      </c>
      <c r="C159" s="69">
        <f t="shared" si="1"/>
        <v>1.4285714285714285E-2</v>
      </c>
      <c r="D159" s="69">
        <f t="shared" si="1"/>
        <v>4.2857142857142858E-2</v>
      </c>
      <c r="E159" s="69">
        <f t="shared" si="1"/>
        <v>8.5714285714285715E-2</v>
      </c>
      <c r="F159" s="69">
        <f t="shared" si="1"/>
        <v>0.1</v>
      </c>
      <c r="G159" s="69">
        <f t="shared" si="1"/>
        <v>0.2</v>
      </c>
      <c r="H159" s="69">
        <f t="shared" si="1"/>
        <v>0.4</v>
      </c>
      <c r="I159" s="69">
        <f t="shared" si="1"/>
        <v>0.11428571428571428</v>
      </c>
      <c r="J159" s="69">
        <f t="shared" si="1"/>
        <v>4.2857142857142858E-2</v>
      </c>
      <c r="K159" s="70"/>
      <c r="L159" s="70"/>
      <c r="M159" s="70"/>
      <c r="T159" s="62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62"/>
    </row>
    <row r="160" spans="1:31" s="53" customFormat="1" ht="15.95" customHeight="1" x14ac:dyDescent="0.25">
      <c r="A160" s="71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U160" s="50"/>
      <c r="V160" s="50"/>
      <c r="W160" s="50"/>
      <c r="X160" s="50"/>
      <c r="Y160" s="50"/>
      <c r="Z160" s="50"/>
      <c r="AA160" s="50"/>
      <c r="AB160" s="50"/>
      <c r="AC160" s="50"/>
      <c r="AD160" s="50"/>
    </row>
    <row r="161" spans="1:32" s="53" customFormat="1" ht="15" x14ac:dyDescent="0.25">
      <c r="A161" s="73" t="s">
        <v>105</v>
      </c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U161" s="50"/>
      <c r="V161" s="50"/>
      <c r="W161" s="50"/>
      <c r="X161" s="50"/>
      <c r="Y161" s="50"/>
      <c r="Z161" s="50"/>
      <c r="AA161" s="50"/>
      <c r="AB161" s="50"/>
      <c r="AC161" s="50"/>
      <c r="AD161" s="50"/>
    </row>
    <row r="162" spans="1:32" ht="14.25" customHeight="1" x14ac:dyDescent="0.2">
      <c r="A162" s="74" t="s">
        <v>103</v>
      </c>
    </row>
    <row r="163" spans="1:32" ht="25.5" customHeight="1" x14ac:dyDescent="0.2">
      <c r="A163" s="141" t="s">
        <v>143</v>
      </c>
      <c r="B163" s="142"/>
      <c r="C163" s="142"/>
      <c r="D163" s="142"/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  <c r="O163" s="142"/>
      <c r="P163" s="142"/>
      <c r="Q163" s="142"/>
      <c r="R163" s="142"/>
      <c r="S163" s="142"/>
      <c r="AF163" s="62"/>
    </row>
    <row r="164" spans="1:32" ht="14.25" customHeight="1" x14ac:dyDescent="0.2">
      <c r="U164" s="62"/>
      <c r="V164" s="62"/>
    </row>
    <row r="165" spans="1:32" ht="18" customHeight="1" x14ac:dyDescent="0.2">
      <c r="T165" s="75"/>
      <c r="U165" s="62"/>
      <c r="V165" s="62"/>
    </row>
    <row r="166" spans="1:32" ht="24" customHeight="1" x14ac:dyDescent="0.2">
      <c r="A166" s="133" t="s">
        <v>134</v>
      </c>
      <c r="B166" s="145" t="s">
        <v>109</v>
      </c>
      <c r="C166" s="145"/>
      <c r="D166" s="145"/>
      <c r="E166" s="145" t="s">
        <v>12</v>
      </c>
      <c r="F166" s="145"/>
      <c r="G166" s="145"/>
      <c r="H166" s="145" t="s">
        <v>13</v>
      </c>
      <c r="I166" s="145"/>
      <c r="J166" s="145"/>
      <c r="K166" s="145" t="s">
        <v>14</v>
      </c>
      <c r="L166" s="145"/>
      <c r="M166" s="145"/>
      <c r="N166" s="76"/>
      <c r="O166" s="140" t="s">
        <v>144</v>
      </c>
      <c r="P166" s="140"/>
      <c r="Q166" s="140"/>
      <c r="R166" s="140" t="s">
        <v>145</v>
      </c>
      <c r="S166" s="140" t="s">
        <v>132</v>
      </c>
      <c r="T166" s="75"/>
      <c r="U166" s="62"/>
    </row>
    <row r="167" spans="1:32" ht="24" customHeight="1" x14ac:dyDescent="0.2">
      <c r="A167" s="133"/>
      <c r="B167" s="77" t="s">
        <v>130</v>
      </c>
      <c r="C167" s="77" t="s">
        <v>131</v>
      </c>
      <c r="D167" s="77" t="s">
        <v>0</v>
      </c>
      <c r="E167" s="77" t="s">
        <v>130</v>
      </c>
      <c r="F167" s="77" t="s">
        <v>131</v>
      </c>
      <c r="G167" s="77" t="s">
        <v>0</v>
      </c>
      <c r="H167" s="77" t="s">
        <v>130</v>
      </c>
      <c r="I167" s="77" t="s">
        <v>131</v>
      </c>
      <c r="J167" s="77" t="s">
        <v>0</v>
      </c>
      <c r="K167" s="77" t="s">
        <v>130</v>
      </c>
      <c r="L167" s="77" t="s">
        <v>131</v>
      </c>
      <c r="M167" s="77" t="s">
        <v>0</v>
      </c>
      <c r="N167" s="76"/>
      <c r="O167" s="140"/>
      <c r="P167" s="140"/>
      <c r="Q167" s="140"/>
      <c r="R167" s="140"/>
      <c r="S167" s="140"/>
      <c r="T167" s="62"/>
      <c r="U167" s="62"/>
    </row>
    <row r="168" spans="1:32" ht="18" customHeight="1" x14ac:dyDescent="0.2">
      <c r="A168" s="57" t="s">
        <v>135</v>
      </c>
      <c r="B168" s="58"/>
      <c r="C168" s="58"/>
      <c r="D168" s="58"/>
      <c r="E168" s="58">
        <v>0</v>
      </c>
      <c r="F168" s="58">
        <v>0</v>
      </c>
      <c r="G168" s="58">
        <v>0</v>
      </c>
      <c r="H168" s="58"/>
      <c r="I168" s="58"/>
      <c r="J168" s="58"/>
      <c r="K168" s="58"/>
      <c r="L168" s="58"/>
      <c r="M168" s="58"/>
      <c r="N168" s="76"/>
      <c r="O168" s="128" t="s">
        <v>109</v>
      </c>
      <c r="P168" s="128"/>
      <c r="Q168" s="128"/>
      <c r="R168" s="78">
        <f>+D176</f>
        <v>0</v>
      </c>
      <c r="S168" s="79">
        <f>+R168/$R$172</f>
        <v>0</v>
      </c>
      <c r="T168" s="62"/>
      <c r="U168" s="62"/>
    </row>
    <row r="169" spans="1:32" ht="18" customHeight="1" x14ac:dyDescent="0.2">
      <c r="A169" s="60" t="s">
        <v>136</v>
      </c>
      <c r="B169" s="58"/>
      <c r="C169" s="58"/>
      <c r="D169" s="58"/>
      <c r="E169" s="61">
        <v>3</v>
      </c>
      <c r="F169" s="61">
        <v>3</v>
      </c>
      <c r="G169" s="58">
        <f t="shared" ref="G169:G175" si="2">SUM(E169:F169)</f>
        <v>6</v>
      </c>
      <c r="H169" s="58"/>
      <c r="I169" s="58"/>
      <c r="J169" s="58"/>
      <c r="K169" s="58"/>
      <c r="L169" s="58"/>
      <c r="M169" s="58"/>
      <c r="N169" s="76"/>
      <c r="O169" s="128" t="s">
        <v>12</v>
      </c>
      <c r="P169" s="128"/>
      <c r="Q169" s="128"/>
      <c r="R169" s="78">
        <f>+G176</f>
        <v>70</v>
      </c>
      <c r="S169" s="79">
        <f>+R169/$R$172</f>
        <v>1</v>
      </c>
      <c r="T169" s="62"/>
      <c r="U169" s="62"/>
    </row>
    <row r="170" spans="1:32" ht="18" customHeight="1" x14ac:dyDescent="0.2">
      <c r="A170" s="60" t="s">
        <v>137</v>
      </c>
      <c r="B170" s="58"/>
      <c r="C170" s="58"/>
      <c r="D170" s="58"/>
      <c r="E170" s="61">
        <v>6</v>
      </c>
      <c r="F170" s="61">
        <v>4</v>
      </c>
      <c r="G170" s="58">
        <f t="shared" si="2"/>
        <v>10</v>
      </c>
      <c r="H170" s="58"/>
      <c r="I170" s="58"/>
      <c r="J170" s="58"/>
      <c r="K170" s="58"/>
      <c r="L170" s="58"/>
      <c r="M170" s="58"/>
      <c r="N170" s="76"/>
      <c r="O170" s="128" t="s">
        <v>13</v>
      </c>
      <c r="P170" s="128"/>
      <c r="Q170" s="128"/>
      <c r="R170" s="78">
        <f>+J176</f>
        <v>0</v>
      </c>
      <c r="S170" s="79">
        <f>+R170/$R$172</f>
        <v>0</v>
      </c>
      <c r="T170" s="62"/>
      <c r="U170" s="62"/>
    </row>
    <row r="171" spans="1:32" ht="18" customHeight="1" x14ac:dyDescent="0.2">
      <c r="A171" s="60" t="s">
        <v>138</v>
      </c>
      <c r="B171" s="58"/>
      <c r="C171" s="58"/>
      <c r="D171" s="58"/>
      <c r="E171" s="61">
        <v>2</v>
      </c>
      <c r="F171" s="61">
        <v>5</v>
      </c>
      <c r="G171" s="58">
        <f t="shared" si="2"/>
        <v>7</v>
      </c>
      <c r="H171" s="58"/>
      <c r="I171" s="58"/>
      <c r="J171" s="58"/>
      <c r="K171" s="58"/>
      <c r="L171" s="58"/>
      <c r="M171" s="58"/>
      <c r="N171" s="76"/>
      <c r="O171" s="128" t="s">
        <v>14</v>
      </c>
      <c r="P171" s="128"/>
      <c r="Q171" s="128"/>
      <c r="R171" s="80">
        <f>+M176</f>
        <v>0</v>
      </c>
      <c r="S171" s="81">
        <f>+R171/$R$172</f>
        <v>0</v>
      </c>
      <c r="T171" s="62"/>
      <c r="U171" s="62"/>
    </row>
    <row r="172" spans="1:32" ht="18" customHeight="1" x14ac:dyDescent="0.25">
      <c r="A172" s="60" t="s">
        <v>139</v>
      </c>
      <c r="B172" s="58"/>
      <c r="C172" s="58"/>
      <c r="D172" s="58"/>
      <c r="E172" s="61">
        <v>11</v>
      </c>
      <c r="F172" s="61">
        <v>1</v>
      </c>
      <c r="G172" s="58">
        <f t="shared" si="2"/>
        <v>12</v>
      </c>
      <c r="H172" s="58"/>
      <c r="I172" s="58"/>
      <c r="J172" s="58"/>
      <c r="K172" s="58"/>
      <c r="L172" s="58"/>
      <c r="M172" s="58"/>
      <c r="N172" s="76"/>
      <c r="O172" s="129" t="s">
        <v>0</v>
      </c>
      <c r="P172" s="129"/>
      <c r="Q172" s="129"/>
      <c r="R172" s="82">
        <f>SUM(R168:R171)</f>
        <v>70</v>
      </c>
      <c r="S172" s="83">
        <v>1</v>
      </c>
      <c r="T172" s="62"/>
      <c r="U172" s="62"/>
    </row>
    <row r="173" spans="1:32" ht="18" customHeight="1" x14ac:dyDescent="0.2">
      <c r="A173" s="60" t="s">
        <v>140</v>
      </c>
      <c r="B173" s="58"/>
      <c r="C173" s="58"/>
      <c r="D173" s="58"/>
      <c r="E173" s="61">
        <v>14</v>
      </c>
      <c r="F173" s="61">
        <v>0</v>
      </c>
      <c r="G173" s="58">
        <f t="shared" si="2"/>
        <v>14</v>
      </c>
      <c r="H173" s="58"/>
      <c r="I173" s="58"/>
      <c r="J173" s="58"/>
      <c r="K173" s="58"/>
      <c r="L173" s="58"/>
      <c r="M173" s="58"/>
      <c r="N173" s="76"/>
      <c r="O173" s="76"/>
      <c r="P173" s="76"/>
      <c r="Q173" s="76"/>
      <c r="R173" s="76"/>
      <c r="S173" s="76"/>
      <c r="T173" s="62"/>
      <c r="U173" s="62"/>
    </row>
    <row r="174" spans="1:32" ht="18" customHeight="1" x14ac:dyDescent="0.25">
      <c r="A174" s="60" t="s">
        <v>141</v>
      </c>
      <c r="B174" s="58"/>
      <c r="C174" s="58"/>
      <c r="D174" s="58"/>
      <c r="E174" s="61">
        <v>7</v>
      </c>
      <c r="F174" s="61">
        <v>6</v>
      </c>
      <c r="G174" s="58">
        <f t="shared" si="2"/>
        <v>13</v>
      </c>
      <c r="H174" s="58"/>
      <c r="I174" s="58"/>
      <c r="J174" s="58"/>
      <c r="K174" s="58"/>
      <c r="L174" s="58"/>
      <c r="M174" s="58"/>
      <c r="N174" s="76"/>
      <c r="O174" s="76"/>
      <c r="P174" s="76"/>
      <c r="Q174" s="76"/>
      <c r="R174" s="84"/>
      <c r="S174" s="85"/>
      <c r="T174" s="62"/>
      <c r="U174" s="62"/>
    </row>
    <row r="175" spans="1:32" ht="18" customHeight="1" x14ac:dyDescent="0.25">
      <c r="A175" s="63" t="s">
        <v>142</v>
      </c>
      <c r="B175" s="58"/>
      <c r="C175" s="58"/>
      <c r="D175" s="58"/>
      <c r="E175" s="64">
        <v>4</v>
      </c>
      <c r="F175" s="64">
        <v>4</v>
      </c>
      <c r="G175" s="58">
        <f t="shared" si="2"/>
        <v>8</v>
      </c>
      <c r="H175" s="58"/>
      <c r="I175" s="58"/>
      <c r="J175" s="58"/>
      <c r="K175" s="58"/>
      <c r="L175" s="58"/>
      <c r="M175" s="58"/>
      <c r="O175" s="86"/>
      <c r="P175" s="86"/>
      <c r="Q175" s="86"/>
      <c r="R175" s="87"/>
      <c r="S175" s="88"/>
      <c r="T175" s="62"/>
      <c r="U175" s="62"/>
    </row>
    <row r="176" spans="1:32" ht="18" customHeight="1" x14ac:dyDescent="0.25">
      <c r="A176" s="65" t="s">
        <v>0</v>
      </c>
      <c r="B176" s="66"/>
      <c r="C176" s="66"/>
      <c r="D176" s="66"/>
      <c r="E176" s="66">
        <f>SUM(E168:E175)</f>
        <v>47</v>
      </c>
      <c r="F176" s="66">
        <f>SUM(F168:F175)</f>
        <v>23</v>
      </c>
      <c r="G176" s="66">
        <f>SUM(G168:G175)</f>
        <v>70</v>
      </c>
      <c r="H176" s="66"/>
      <c r="I176" s="66"/>
      <c r="J176" s="66"/>
      <c r="K176" s="66"/>
      <c r="L176" s="66"/>
      <c r="M176" s="66"/>
      <c r="O176" s="86"/>
      <c r="P176" s="86"/>
      <c r="Q176" s="86"/>
      <c r="R176" s="87"/>
      <c r="S176" s="88"/>
      <c r="T176" s="62"/>
      <c r="U176" s="62"/>
    </row>
    <row r="177" spans="1:27" ht="60" customHeight="1" x14ac:dyDescent="0.2">
      <c r="T177" s="62"/>
      <c r="U177" s="62"/>
    </row>
    <row r="178" spans="1:27" ht="25.5" customHeight="1" x14ac:dyDescent="0.2">
      <c r="A178" s="130" t="s">
        <v>146</v>
      </c>
      <c r="B178" s="131"/>
      <c r="C178" s="131"/>
      <c r="D178" s="131"/>
      <c r="E178" s="131"/>
      <c r="F178" s="131"/>
      <c r="G178" s="131"/>
      <c r="H178" s="131"/>
      <c r="I178" s="131"/>
      <c r="J178" s="131"/>
      <c r="K178" s="131"/>
      <c r="L178" s="131"/>
      <c r="M178" s="131"/>
      <c r="N178" s="131"/>
      <c r="O178" s="131"/>
      <c r="P178" s="131"/>
      <c r="Q178" s="131"/>
      <c r="R178" s="131"/>
      <c r="S178" s="132"/>
      <c r="T178" s="62"/>
      <c r="U178" s="62"/>
    </row>
    <row r="179" spans="1:27" ht="15" customHeight="1" x14ac:dyDescent="0.2">
      <c r="T179" s="62"/>
      <c r="V179" s="62"/>
    </row>
    <row r="180" spans="1:27" ht="15" customHeight="1" x14ac:dyDescent="0.2">
      <c r="A180" s="133" t="s">
        <v>147</v>
      </c>
      <c r="B180" s="133"/>
      <c r="C180" s="133"/>
      <c r="D180" s="134"/>
      <c r="E180" s="133" t="s">
        <v>144</v>
      </c>
      <c r="F180" s="133"/>
      <c r="G180" s="133"/>
      <c r="H180" s="133"/>
      <c r="I180" s="135" t="s">
        <v>0</v>
      </c>
      <c r="T180" s="75"/>
      <c r="AA180" s="62"/>
    </row>
    <row r="181" spans="1:27" ht="21.75" customHeight="1" x14ac:dyDescent="0.2">
      <c r="A181" s="133"/>
      <c r="B181" s="133"/>
      <c r="C181" s="133"/>
      <c r="D181" s="134"/>
      <c r="E181" s="136" t="s">
        <v>148</v>
      </c>
      <c r="F181" s="137" t="s">
        <v>12</v>
      </c>
      <c r="G181" s="137" t="s">
        <v>13</v>
      </c>
      <c r="H181" s="139" t="s">
        <v>14</v>
      </c>
      <c r="I181" s="135"/>
      <c r="J181" s="126"/>
      <c r="K181" s="89"/>
      <c r="L181" s="89"/>
      <c r="T181" s="75"/>
      <c r="AA181" s="62"/>
    </row>
    <row r="182" spans="1:27" ht="21.75" customHeight="1" x14ac:dyDescent="0.2">
      <c r="A182" s="133"/>
      <c r="B182" s="133"/>
      <c r="C182" s="133"/>
      <c r="D182" s="134"/>
      <c r="E182" s="134"/>
      <c r="F182" s="138"/>
      <c r="G182" s="138"/>
      <c r="H182" s="135"/>
      <c r="I182" s="135"/>
      <c r="J182" s="126"/>
      <c r="K182" s="90"/>
      <c r="L182" s="90"/>
      <c r="T182" s="75"/>
      <c r="AA182" s="62"/>
    </row>
    <row r="183" spans="1:27" ht="18" customHeight="1" x14ac:dyDescent="0.2">
      <c r="A183" s="91" t="s">
        <v>149</v>
      </c>
      <c r="B183" s="127" t="s">
        <v>150</v>
      </c>
      <c r="C183" s="127"/>
      <c r="D183" s="127"/>
      <c r="E183" s="92">
        <v>0</v>
      </c>
      <c r="F183" s="92">
        <v>2</v>
      </c>
      <c r="G183" s="92">
        <v>0</v>
      </c>
      <c r="H183" s="92">
        <v>0</v>
      </c>
      <c r="I183" s="92">
        <f t="shared" ref="I183:I193" si="3">SUM(E183:H183)</f>
        <v>2</v>
      </c>
      <c r="J183" s="59"/>
      <c r="K183" s="59"/>
      <c r="L183" s="59"/>
      <c r="T183" s="75"/>
      <c r="AA183" s="62"/>
    </row>
    <row r="184" spans="1:27" ht="18" customHeight="1" x14ac:dyDescent="0.2">
      <c r="A184" s="93" t="s">
        <v>151</v>
      </c>
      <c r="B184" s="124" t="s">
        <v>152</v>
      </c>
      <c r="C184" s="124"/>
      <c r="D184" s="124"/>
      <c r="E184" s="94">
        <v>0</v>
      </c>
      <c r="F184" s="94">
        <v>0</v>
      </c>
      <c r="G184" s="94">
        <v>0</v>
      </c>
      <c r="H184" s="92">
        <v>0</v>
      </c>
      <c r="I184" s="92">
        <f t="shared" si="3"/>
        <v>0</v>
      </c>
      <c r="J184" s="59"/>
      <c r="K184" s="59"/>
      <c r="L184" s="59"/>
      <c r="T184" s="75"/>
      <c r="AA184" s="62"/>
    </row>
    <row r="185" spans="1:27" ht="18" customHeight="1" x14ac:dyDescent="0.2">
      <c r="A185" s="93" t="s">
        <v>153</v>
      </c>
      <c r="B185" s="124" t="s">
        <v>154</v>
      </c>
      <c r="C185" s="124"/>
      <c r="D185" s="124"/>
      <c r="E185" s="94">
        <v>0</v>
      </c>
      <c r="F185" s="94">
        <v>68</v>
      </c>
      <c r="G185" s="94">
        <v>0</v>
      </c>
      <c r="H185" s="92">
        <v>0</v>
      </c>
      <c r="I185" s="92">
        <f t="shared" si="3"/>
        <v>68</v>
      </c>
      <c r="J185" s="59"/>
      <c r="K185" s="59"/>
      <c r="L185" s="59"/>
      <c r="T185" s="75"/>
      <c r="AA185" s="62"/>
    </row>
    <row r="186" spans="1:27" ht="18" customHeight="1" x14ac:dyDescent="0.2">
      <c r="A186" s="93" t="s">
        <v>155</v>
      </c>
      <c r="B186" s="124" t="s">
        <v>156</v>
      </c>
      <c r="C186" s="124"/>
      <c r="D186" s="124"/>
      <c r="E186" s="94">
        <v>0</v>
      </c>
      <c r="F186" s="94">
        <v>0</v>
      </c>
      <c r="G186" s="94">
        <v>0</v>
      </c>
      <c r="H186" s="92">
        <v>0</v>
      </c>
      <c r="I186" s="92">
        <f t="shared" si="3"/>
        <v>0</v>
      </c>
      <c r="J186" s="59"/>
      <c r="K186" s="59"/>
      <c r="L186" s="59"/>
      <c r="T186" s="75"/>
      <c r="AA186" s="62"/>
    </row>
    <row r="187" spans="1:27" ht="18" customHeight="1" x14ac:dyDescent="0.2">
      <c r="A187" s="93" t="s">
        <v>157</v>
      </c>
      <c r="B187" s="124" t="s">
        <v>158</v>
      </c>
      <c r="C187" s="124"/>
      <c r="D187" s="124"/>
      <c r="E187" s="94">
        <v>0</v>
      </c>
      <c r="F187" s="94">
        <v>0</v>
      </c>
      <c r="G187" s="94">
        <v>0</v>
      </c>
      <c r="H187" s="92">
        <v>0</v>
      </c>
      <c r="I187" s="92">
        <f t="shared" si="3"/>
        <v>0</v>
      </c>
      <c r="J187" s="59"/>
      <c r="K187" s="59"/>
      <c r="L187" s="59"/>
      <c r="T187" s="75"/>
      <c r="AA187" s="62"/>
    </row>
    <row r="188" spans="1:27" ht="18" customHeight="1" x14ac:dyDescent="0.2">
      <c r="A188" s="93" t="s">
        <v>159</v>
      </c>
      <c r="B188" s="124" t="s">
        <v>160</v>
      </c>
      <c r="C188" s="124"/>
      <c r="D188" s="124"/>
      <c r="E188" s="94">
        <v>0</v>
      </c>
      <c r="F188" s="94">
        <v>0</v>
      </c>
      <c r="G188" s="94">
        <v>0</v>
      </c>
      <c r="H188" s="92">
        <v>0</v>
      </c>
      <c r="I188" s="92">
        <f t="shared" si="3"/>
        <v>0</v>
      </c>
      <c r="J188" s="59"/>
      <c r="K188" s="59"/>
      <c r="L188" s="59"/>
      <c r="T188" s="75"/>
      <c r="AA188" s="62"/>
    </row>
    <row r="189" spans="1:27" ht="18" customHeight="1" x14ac:dyDescent="0.2">
      <c r="A189" s="93" t="s">
        <v>161</v>
      </c>
      <c r="B189" s="124" t="s">
        <v>162</v>
      </c>
      <c r="C189" s="124"/>
      <c r="D189" s="124"/>
      <c r="E189" s="94">
        <v>0</v>
      </c>
      <c r="F189" s="94">
        <v>0</v>
      </c>
      <c r="G189" s="94">
        <v>0</v>
      </c>
      <c r="H189" s="92">
        <v>0</v>
      </c>
      <c r="I189" s="92">
        <f t="shared" si="3"/>
        <v>0</v>
      </c>
      <c r="J189" s="59"/>
      <c r="K189" s="59"/>
      <c r="L189" s="59"/>
      <c r="T189" s="75"/>
      <c r="AA189" s="62"/>
    </row>
    <row r="190" spans="1:27" ht="18" customHeight="1" x14ac:dyDescent="0.2">
      <c r="A190" s="93" t="s">
        <v>163</v>
      </c>
      <c r="B190" s="124" t="s">
        <v>164</v>
      </c>
      <c r="C190" s="124"/>
      <c r="D190" s="124"/>
      <c r="E190" s="94">
        <v>0</v>
      </c>
      <c r="F190" s="94">
        <v>0</v>
      </c>
      <c r="G190" s="94">
        <v>0</v>
      </c>
      <c r="H190" s="92">
        <v>0</v>
      </c>
      <c r="I190" s="92">
        <f t="shared" si="3"/>
        <v>0</v>
      </c>
      <c r="J190" s="59"/>
      <c r="K190" s="59"/>
      <c r="L190" s="59"/>
      <c r="T190" s="75"/>
      <c r="AA190" s="62"/>
    </row>
    <row r="191" spans="1:27" ht="18" customHeight="1" x14ac:dyDescent="0.2">
      <c r="A191" s="93" t="s">
        <v>165</v>
      </c>
      <c r="B191" s="124" t="s">
        <v>166</v>
      </c>
      <c r="C191" s="124"/>
      <c r="D191" s="124"/>
      <c r="E191" s="94">
        <v>0</v>
      </c>
      <c r="F191" s="94">
        <v>0</v>
      </c>
      <c r="G191" s="94">
        <v>0</v>
      </c>
      <c r="H191" s="92">
        <v>0</v>
      </c>
      <c r="I191" s="92">
        <f t="shared" si="3"/>
        <v>0</v>
      </c>
      <c r="J191" s="59"/>
      <c r="K191" s="59"/>
      <c r="L191" s="59"/>
      <c r="T191" s="75"/>
      <c r="AA191" s="62"/>
    </row>
    <row r="192" spans="1:27" ht="18" customHeight="1" x14ac:dyDescent="0.2">
      <c r="A192" s="93" t="s">
        <v>167</v>
      </c>
      <c r="B192" s="124" t="s">
        <v>168</v>
      </c>
      <c r="C192" s="124"/>
      <c r="D192" s="124"/>
      <c r="E192" s="94">
        <v>0</v>
      </c>
      <c r="F192" s="94">
        <v>0</v>
      </c>
      <c r="G192" s="94">
        <v>0</v>
      </c>
      <c r="H192" s="92">
        <v>0</v>
      </c>
      <c r="I192" s="92">
        <f t="shared" si="3"/>
        <v>0</v>
      </c>
      <c r="J192" s="59"/>
      <c r="K192" s="59"/>
      <c r="L192" s="59"/>
      <c r="T192" s="75"/>
      <c r="AA192" s="62"/>
    </row>
    <row r="193" spans="1:27" ht="18" customHeight="1" x14ac:dyDescent="0.2">
      <c r="A193" s="95" t="s">
        <v>169</v>
      </c>
      <c r="B193" s="125" t="s">
        <v>170</v>
      </c>
      <c r="C193" s="125"/>
      <c r="D193" s="125"/>
      <c r="E193" s="96">
        <v>0</v>
      </c>
      <c r="F193" s="96">
        <v>0</v>
      </c>
      <c r="G193" s="96">
        <v>0</v>
      </c>
      <c r="H193" s="96">
        <v>0</v>
      </c>
      <c r="I193" s="92">
        <f t="shared" si="3"/>
        <v>0</v>
      </c>
      <c r="J193" s="59"/>
      <c r="K193" s="59"/>
      <c r="L193" s="59"/>
      <c r="T193" s="75"/>
      <c r="AA193" s="62"/>
    </row>
    <row r="194" spans="1:27" ht="18" customHeight="1" x14ac:dyDescent="0.25">
      <c r="A194" s="121" t="s">
        <v>0</v>
      </c>
      <c r="B194" s="121"/>
      <c r="C194" s="121"/>
      <c r="D194" s="121"/>
      <c r="E194" s="97"/>
      <c r="F194" s="97">
        <f>+SUM(F183:F193)</f>
        <v>70</v>
      </c>
      <c r="G194" s="97"/>
      <c r="H194" s="97"/>
      <c r="I194" s="97">
        <f>+SUM(I183:I193)</f>
        <v>70</v>
      </c>
      <c r="J194" s="67"/>
      <c r="K194" s="67"/>
      <c r="L194" s="67"/>
      <c r="AA194" s="62"/>
    </row>
    <row r="195" spans="1:27" ht="15.75" customHeight="1" x14ac:dyDescent="0.2">
      <c r="AA195" s="62"/>
    </row>
    <row r="196" spans="1:27" x14ac:dyDescent="0.2">
      <c r="AA196" s="62"/>
    </row>
    <row r="197" spans="1:27" x14ac:dyDescent="0.2">
      <c r="R197" s="98"/>
      <c r="S197" s="99"/>
    </row>
    <row r="199" spans="1:27" ht="26.25" customHeight="1" x14ac:dyDescent="0.2">
      <c r="A199" s="122" t="s">
        <v>171</v>
      </c>
      <c r="B199" s="123"/>
      <c r="C199" s="123"/>
      <c r="D199" s="123"/>
      <c r="E199" s="123"/>
      <c r="F199" s="123"/>
      <c r="G199" s="123"/>
      <c r="H199" s="123"/>
      <c r="I199" s="123"/>
      <c r="J199" s="123"/>
      <c r="K199" s="123"/>
      <c r="L199" s="123"/>
      <c r="M199" s="123"/>
      <c r="N199" s="123"/>
      <c r="O199" s="123"/>
      <c r="P199" s="123"/>
      <c r="Q199" s="123"/>
      <c r="R199" s="123"/>
      <c r="S199" s="123"/>
    </row>
    <row r="201" spans="1:27" ht="15" x14ac:dyDescent="0.2">
      <c r="A201" s="100" t="s">
        <v>129</v>
      </c>
      <c r="B201" s="101">
        <v>2017</v>
      </c>
      <c r="C201" s="101">
        <v>2018</v>
      </c>
      <c r="D201" s="102" t="s">
        <v>172</v>
      </c>
    </row>
    <row r="202" spans="1:27" ht="14.25" x14ac:dyDescent="0.2">
      <c r="A202" s="57" t="s">
        <v>1</v>
      </c>
      <c r="B202" s="103">
        <v>44</v>
      </c>
      <c r="C202" s="103">
        <v>39</v>
      </c>
      <c r="D202" s="104">
        <f t="shared" ref="D202:D214" si="4">C202/B202-1</f>
        <v>-0.11363636363636365</v>
      </c>
    </row>
    <row r="203" spans="1:27" ht="14.25" x14ac:dyDescent="0.2">
      <c r="A203" s="60" t="s">
        <v>2</v>
      </c>
      <c r="B203" s="105">
        <v>41</v>
      </c>
      <c r="C203" s="105">
        <v>31</v>
      </c>
      <c r="D203" s="104">
        <f t="shared" si="4"/>
        <v>-0.24390243902439024</v>
      </c>
    </row>
    <row r="204" spans="1:27" ht="14.25" hidden="1" x14ac:dyDescent="0.2">
      <c r="A204" s="60" t="s">
        <v>3</v>
      </c>
      <c r="B204" s="105"/>
      <c r="C204" s="105"/>
      <c r="D204" s="104" t="e">
        <f t="shared" si="4"/>
        <v>#DIV/0!</v>
      </c>
    </row>
    <row r="205" spans="1:27" ht="14.25" hidden="1" x14ac:dyDescent="0.2">
      <c r="A205" s="60" t="s">
        <v>4</v>
      </c>
      <c r="B205" s="105"/>
      <c r="C205" s="105"/>
      <c r="D205" s="104" t="e">
        <f t="shared" si="4"/>
        <v>#DIV/0!</v>
      </c>
    </row>
    <row r="206" spans="1:27" ht="14.25" hidden="1" x14ac:dyDescent="0.2">
      <c r="A206" s="60" t="s">
        <v>5</v>
      </c>
      <c r="B206" s="105"/>
      <c r="C206" s="105"/>
      <c r="D206" s="104" t="e">
        <f t="shared" si="4"/>
        <v>#DIV/0!</v>
      </c>
    </row>
    <row r="207" spans="1:27" ht="14.25" hidden="1" x14ac:dyDescent="0.2">
      <c r="A207" s="60" t="s">
        <v>6</v>
      </c>
      <c r="B207" s="105"/>
      <c r="C207" s="106"/>
      <c r="D207" s="104" t="e">
        <f t="shared" si="4"/>
        <v>#DIV/0!</v>
      </c>
    </row>
    <row r="208" spans="1:27" ht="14.25" hidden="1" x14ac:dyDescent="0.2">
      <c r="A208" s="60" t="s">
        <v>7</v>
      </c>
      <c r="B208" s="105"/>
      <c r="C208" s="106"/>
      <c r="D208" s="104" t="e">
        <f t="shared" si="4"/>
        <v>#DIV/0!</v>
      </c>
    </row>
    <row r="209" spans="1:4" ht="14.25" hidden="1" x14ac:dyDescent="0.2">
      <c r="A209" s="60" t="s">
        <v>8</v>
      </c>
      <c r="B209" s="105"/>
      <c r="C209" s="106"/>
      <c r="D209" s="104" t="e">
        <f t="shared" si="4"/>
        <v>#DIV/0!</v>
      </c>
    </row>
    <row r="210" spans="1:4" ht="14.25" hidden="1" x14ac:dyDescent="0.2">
      <c r="A210" s="60" t="s">
        <v>112</v>
      </c>
      <c r="B210" s="105"/>
      <c r="C210" s="106"/>
      <c r="D210" s="104" t="e">
        <f t="shared" si="4"/>
        <v>#DIV/0!</v>
      </c>
    </row>
    <row r="211" spans="1:4" ht="15" hidden="1" x14ac:dyDescent="0.2">
      <c r="A211" s="60" t="s">
        <v>9</v>
      </c>
      <c r="B211" s="105"/>
      <c r="C211" s="61"/>
      <c r="D211" s="104" t="e">
        <f t="shared" si="4"/>
        <v>#DIV/0!</v>
      </c>
    </row>
    <row r="212" spans="1:4" ht="15" hidden="1" x14ac:dyDescent="0.2">
      <c r="A212" s="60" t="s">
        <v>10</v>
      </c>
      <c r="B212" s="105"/>
      <c r="C212" s="61"/>
      <c r="D212" s="104" t="e">
        <f t="shared" si="4"/>
        <v>#DIV/0!</v>
      </c>
    </row>
    <row r="213" spans="1:4" ht="15" hidden="1" x14ac:dyDescent="0.2">
      <c r="A213" s="107" t="s">
        <v>11</v>
      </c>
      <c r="B213" s="108"/>
      <c r="C213" s="109"/>
      <c r="D213" s="110" t="e">
        <f t="shared" si="4"/>
        <v>#DIV/0!</v>
      </c>
    </row>
    <row r="214" spans="1:4" ht="15" x14ac:dyDescent="0.25">
      <c r="A214" s="65" t="s">
        <v>0</v>
      </c>
      <c r="B214" s="66">
        <f>SUM(B202:B213)</f>
        <v>85</v>
      </c>
      <c r="C214" s="66">
        <f>SUM(C202:C213)</f>
        <v>70</v>
      </c>
      <c r="D214" s="111">
        <f t="shared" si="4"/>
        <v>-0.17647058823529416</v>
      </c>
    </row>
    <row r="217" spans="1:4" x14ac:dyDescent="0.2">
      <c r="A217" s="112" t="s">
        <v>105</v>
      </c>
    </row>
    <row r="218" spans="1:4" x14ac:dyDescent="0.2">
      <c r="A218" s="74" t="s">
        <v>103</v>
      </c>
    </row>
  </sheetData>
  <mergeCells count="47">
    <mergeCell ref="A117:S117"/>
    <mergeCell ref="A118:S118"/>
    <mergeCell ref="A119:S119"/>
    <mergeCell ref="A122:S122"/>
    <mergeCell ref="A124:A125"/>
    <mergeCell ref="B124:B125"/>
    <mergeCell ref="C124:D124"/>
    <mergeCell ref="O170:Q170"/>
    <mergeCell ref="A142:S142"/>
    <mergeCell ref="A144:A145"/>
    <mergeCell ref="B144:B145"/>
    <mergeCell ref="C144:J144"/>
    <mergeCell ref="A163:S163"/>
    <mergeCell ref="A166:A167"/>
    <mergeCell ref="B166:D166"/>
    <mergeCell ref="E166:G166"/>
    <mergeCell ref="H166:J166"/>
    <mergeCell ref="K166:M166"/>
    <mergeCell ref="O166:Q167"/>
    <mergeCell ref="R166:R167"/>
    <mergeCell ref="S166:S167"/>
    <mergeCell ref="O168:Q168"/>
    <mergeCell ref="O169:Q169"/>
    <mergeCell ref="B187:D187"/>
    <mergeCell ref="O171:Q171"/>
    <mergeCell ref="O172:Q172"/>
    <mergeCell ref="A178:S178"/>
    <mergeCell ref="A180:D182"/>
    <mergeCell ref="E180:H180"/>
    <mergeCell ref="I180:I182"/>
    <mergeCell ref="E181:E182"/>
    <mergeCell ref="F181:F182"/>
    <mergeCell ref="G181:G182"/>
    <mergeCell ref="H181:H182"/>
    <mergeCell ref="J181:J182"/>
    <mergeCell ref="B183:D183"/>
    <mergeCell ref="B184:D184"/>
    <mergeCell ref="B185:D185"/>
    <mergeCell ref="B186:D186"/>
    <mergeCell ref="A194:D194"/>
    <mergeCell ref="A199:S199"/>
    <mergeCell ref="B188:D188"/>
    <mergeCell ref="B189:D189"/>
    <mergeCell ref="B190:D190"/>
    <mergeCell ref="B191:D191"/>
    <mergeCell ref="B192:D192"/>
    <mergeCell ref="B193:D19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2" max="20" man="1"/>
    <brk id="197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S.B.P. Y J.P.S.</vt:lpstr>
      <vt:lpstr>RITA</vt:lpstr>
      <vt:lpstr>ESTADISTICAS</vt:lpstr>
      <vt:lpstr>ESTADISTICAS!Área_de_impresión</vt:lpstr>
      <vt:lpstr>RITA!Área_de_impresión</vt:lpstr>
      <vt:lpstr>'S.B.P. Y J.P.S.'!Área_de_impresión</vt:lpstr>
      <vt:lpstr>ESTADISTICAS!Títulos_a_imprimir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2017-05-16T16:26:54Z</cp:lastPrinted>
  <dcterms:created xsi:type="dcterms:W3CDTF">2014-04-07T20:18:04Z</dcterms:created>
  <dcterms:modified xsi:type="dcterms:W3CDTF">2018-03-15T16:30:04Z</dcterms:modified>
</cp:coreProperties>
</file>