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2018\ABRIL\"/>
    </mc:Choice>
  </mc:AlternateContent>
  <bookViews>
    <workbookView xWindow="0" yWindow="0" windowWidth="28800" windowHeight="11835" activeTab="2"/>
  </bookViews>
  <sheets>
    <sheet name="S.B.P. Y J.P.S." sheetId="3" r:id="rId1"/>
    <sheet name="RITA" sheetId="4" r:id="rId2"/>
    <sheet name="ESTADISTICAS" sheetId="12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ESTADISTICAS!$A$181:$L$194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ESTADISTICAS!$A$116:$S$221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ESTADISTICAS!$116:$121</definedName>
    <definedName name="ZONA" localSheetId="2">[1]Casos!#REF!</definedName>
    <definedName name="ZONA">[2]Casos!#REF!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2" i="12" l="1"/>
  <c r="B149" i="12" l="1"/>
  <c r="B129" i="12"/>
  <c r="C176" i="12" l="1"/>
  <c r="E176" i="12"/>
  <c r="F176" i="12"/>
  <c r="H176" i="12"/>
  <c r="I176" i="12"/>
  <c r="K176" i="12"/>
  <c r="L176" i="12"/>
  <c r="B176" i="12"/>
  <c r="M175" i="12"/>
  <c r="M174" i="12"/>
  <c r="M173" i="12"/>
  <c r="M172" i="12"/>
  <c r="M171" i="12"/>
  <c r="M170" i="12"/>
  <c r="M169" i="12"/>
  <c r="M168" i="12"/>
  <c r="J175" i="12"/>
  <c r="J174" i="12"/>
  <c r="J173" i="12"/>
  <c r="J172" i="12"/>
  <c r="J176" i="12" s="1"/>
  <c r="J171" i="12"/>
  <c r="J170" i="12"/>
  <c r="J169" i="12"/>
  <c r="J168" i="12"/>
  <c r="G169" i="12"/>
  <c r="G170" i="12"/>
  <c r="G171" i="12"/>
  <c r="G172" i="12"/>
  <c r="G173" i="12"/>
  <c r="G174" i="12"/>
  <c r="G175" i="12"/>
  <c r="G168" i="12"/>
  <c r="D169" i="12"/>
  <c r="D170" i="12"/>
  <c r="D171" i="12"/>
  <c r="D172" i="12"/>
  <c r="D173" i="12"/>
  <c r="D174" i="12"/>
  <c r="D175" i="12"/>
  <c r="D168" i="12"/>
  <c r="B147" i="12"/>
  <c r="B148" i="12"/>
  <c r="B128" i="12"/>
  <c r="M176" i="12" l="1"/>
  <c r="R171" i="12" s="1"/>
  <c r="G176" i="12"/>
  <c r="D176" i="12"/>
  <c r="R168" i="12" s="1"/>
  <c r="C214" i="12"/>
  <c r="B214" i="12"/>
  <c r="D213" i="12"/>
  <c r="D212" i="12"/>
  <c r="D211" i="12"/>
  <c r="D210" i="12"/>
  <c r="D209" i="12"/>
  <c r="D208" i="12"/>
  <c r="D207" i="12"/>
  <c r="D206" i="12"/>
  <c r="D205" i="12"/>
  <c r="D204" i="12"/>
  <c r="D203" i="12"/>
  <c r="F194" i="12"/>
  <c r="I193" i="12"/>
  <c r="I192" i="12"/>
  <c r="I191" i="12"/>
  <c r="I190" i="12"/>
  <c r="I189" i="12"/>
  <c r="I188" i="12"/>
  <c r="I187" i="12"/>
  <c r="I186" i="12"/>
  <c r="I185" i="12"/>
  <c r="I184" i="12"/>
  <c r="I183" i="12"/>
  <c r="R170" i="12"/>
  <c r="J158" i="12"/>
  <c r="I158" i="12"/>
  <c r="H158" i="12"/>
  <c r="G158" i="12"/>
  <c r="F158" i="12"/>
  <c r="E158" i="12"/>
  <c r="D158" i="12"/>
  <c r="C158" i="12"/>
  <c r="B146" i="12"/>
  <c r="B158" i="12" s="1"/>
  <c r="D138" i="12"/>
  <c r="C138" i="12"/>
  <c r="B127" i="12"/>
  <c r="B126" i="12"/>
  <c r="R169" i="12" l="1"/>
  <c r="R172" i="12" s="1"/>
  <c r="S169" i="12" s="1"/>
  <c r="B138" i="12"/>
  <c r="C139" i="12" s="1"/>
  <c r="I194" i="12"/>
  <c r="D214" i="12"/>
  <c r="I159" i="12"/>
  <c r="G159" i="12"/>
  <c r="B159" i="12"/>
  <c r="J159" i="12"/>
  <c r="C159" i="12"/>
  <c r="D159" i="12"/>
  <c r="B139" i="12"/>
  <c r="E159" i="12"/>
  <c r="F159" i="12"/>
  <c r="H159" i="12"/>
  <c r="P15" i="4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9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D139" i="12" l="1"/>
  <c r="S171" i="12"/>
  <c r="S168" i="12"/>
  <c r="S170" i="12"/>
  <c r="P44" i="3"/>
  <c r="P31" i="4"/>
</calcChain>
</file>

<file path=xl/sharedStrings.xml><?xml version="1.0" encoding="utf-8"?>
<sst xmlns="http://schemas.openxmlformats.org/spreadsheetml/2006/main" count="984" uniqueCount="174">
  <si>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</si>
  <si>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</si>
  <si>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</si>
  <si>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</si>
  <si>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</si>
  <si>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</si>
  <si>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</si>
  <si>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</si>
  <si>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</si>
  <si>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</si>
  <si>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</si>
  <si>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</si>
  <si>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</si>
  <si>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</si>
  <si>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</si>
  <si>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</si>
  <si>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</si>
  <si>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</si>
  <si>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</si>
  <si>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</si>
  <si>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</si>
  <si>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</si>
  <si>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</si>
  <si>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</si>
  <si>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</si>
  <si>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</si>
  <si>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</si>
  <si>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</si>
  <si>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</si>
  <si>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</si>
  <si>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</si>
  <si>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</si>
  <si>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</si>
  <si>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</si>
  <si>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</si>
  <si>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</si>
  <si>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</si>
  <si>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</si>
  <si>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</si>
  <si>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</si>
  <si>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</si>
  <si>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</si>
  <si>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</si>
  <si>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</si>
  <si>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</si>
  <si>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</si>
  <si>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</si>
  <si>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</si>
  <si>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</si>
  <si>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</si>
  <si>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</si>
  <si>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</si>
  <si>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</si>
  <si>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</si>
  <si>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</si>
  <si>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</si>
  <si>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</si>
  <si>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</si>
  <si>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</si>
  <si>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</si>
  <si>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</si>
  <si>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</si>
  <si>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</si>
  <si>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</si>
  <si>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</si>
  <si>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</si>
  <si>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</si>
  <si>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</si>
  <si>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</si>
  <si>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</si>
  <si>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</si>
  <si>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</si>
  <si>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</si>
  <si>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</si>
  <si>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</si>
  <si>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</si>
  <si>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</si>
  <si>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</si>
  <si>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</si>
  <si>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</si>
  <si>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</si>
  <si>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</si>
  <si>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</si>
  <si>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</si>
  <si>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</si>
  <si>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</si>
  <si>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</si>
  <si>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</si>
  <si>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</si>
  <si>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</si>
  <si>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</si>
  <si>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</si>
  <si>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</si>
  <si>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</si>
  <si>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</si>
  <si>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</si>
  <si>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</si>
  <si>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</si>
  <si>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</si>
  <si>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</si>
  <si>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</si>
  <si>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</si>
  <si>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</si>
  <si>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</si>
  <si>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</si>
  <si>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</si>
  <si>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Ene 1/</t>
  </si>
  <si>
    <t>1/ Preliminar</t>
  </si>
  <si>
    <t>Feb 1/</t>
  </si>
  <si>
    <t>Violencia Económica o Patrimonial</t>
  </si>
  <si>
    <t>Período: 2018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</si>
  <si>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</si>
  <si>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</si>
  <si>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</si>
  <si>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</si>
  <si>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</si>
  <si>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</si>
  <si>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</si>
  <si>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</si>
  <si>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</si>
  <si>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</si>
  <si>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</si>
  <si>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</si>
  <si>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</si>
  <si>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</si>
  <si>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</si>
  <si>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</si>
  <si>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</si>
  <si>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</si>
  <si>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</si>
  <si>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</si>
  <si>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</si>
  <si>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</si>
  <si>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</si>
  <si>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</si>
  <si>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</si>
  <si>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</si>
  <si>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</si>
  <si>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</si>
  <si>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</si>
  <si>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</si>
  <si>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</si>
  <si>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</si>
  <si>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</si>
  <si>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</si>
  <si>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</si>
  <si>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</si>
  <si>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</si>
  <si>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</si>
  <si>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</si>
  <si>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</si>
  <si>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</si>
  <si>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</si>
  <si>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</si>
  <si>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</si>
  <si>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</si>
  <si>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</si>
  <si>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</si>
  <si>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</si>
  <si>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</si>
  <si>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</si>
  <si>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</si>
  <si>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</si>
  <si>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</si>
  <si>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</si>
  <si>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</si>
  <si>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</si>
  <si>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</si>
  <si>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</si>
  <si>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</si>
  <si>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Mar 1/</t>
  </si>
  <si>
    <t>Variación porcentual de los casos derivados del año 2018 en relación al año 2017</t>
  </si>
  <si>
    <t>Periodo: Enero - Abril 2018 (Preliminar)</t>
  </si>
  <si>
    <t>Abr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</si>
</sst>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0" fontId="11" fillId="7" borderId="2" xfId="1" applyFont="1" applyFill="1" applyBorder="1" applyAlignment="1" applyProtection="1">
      <alignment horizontal="center" vertical="center"/>
      <protection hidden="1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17" fillId="6" borderId="0" xfId="1" applyFont="1" applyFill="1" applyBorder="1" applyAlignment="1">
      <alignment horizontal="center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0" fontId="1" fillId="0" borderId="0" xfId="6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0" fontId="1" fillId="0" borderId="0" xfId="6" applyBorder="1"/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34" fillId="7" borderId="2" xfId="1" applyFont="1" applyFill="1" applyBorder="1" applyAlignment="1">
      <alignment horizontal="left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17" fillId="6" borderId="0" xfId="1" applyFont="1" applyFill="1" applyBorder="1" applyAlignment="1">
      <alignment horizont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0" xfId="1" applyFont="1" applyFill="1" applyBorder="1" applyAlignment="1">
      <alignment horizontal="left" vertical="center"/>
    </xf>
  </cellXfs>
  <cellStyles count="7">
    <cellStyle name="Normal" xfId="0" builtinId="0"/>
    <cellStyle name="Normal 2" xfId="1"/>
    <cellStyle name="Normal 2 3" xfId="4"/>
    <cellStyle name="Normal_ESTADISTICAS" xfId="6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6486613355"/>
          <c:y val="4.8946937188407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ESTADISTICAS!$C$126:$C$137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36</c:v>
                </c:pt>
              </c:numCache>
            </c:numRef>
          </c:val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ESTADISTICAS!$D$126:$D$137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556808"/>
        <c:axId val="232557200"/>
      </c:barChart>
      <c:catAx>
        <c:axId val="232556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255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5572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2556808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32298567655"/>
          <c:y val="0.88409698787651547"/>
          <c:w val="0.42857145189666224"/>
          <c:h val="8.89488813898262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13995494655"/>
          <c:y val="2.780774450437789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ESTADISTICAS!$C$125:$D$125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ESTADISTICAS!$C$138:$D$138</c:f>
              <c:numCache>
                <c:formatCode>#,##0</c:formatCode>
                <c:ptCount val="2"/>
                <c:pt idx="0">
                  <c:v>129</c:v>
                </c:pt>
                <c:pt idx="1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558768"/>
        <c:axId val="232559160"/>
      </c:barChart>
      <c:catAx>
        <c:axId val="232558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2559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3255916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25587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08097656432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Pt>
            <c:idx val="3"/>
            <c:bubble3D val="0"/>
          </c:dPt>
          <c:dLbls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757597112208527E-2"/>
                  <c:y val="-7.863103532712632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5711318784376942E-2"/>
                  <c:y val="-4.174716893010056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ESTADISTICAS!$O$168:$Q$171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ESTADISTICAS!$R$168:$R$171</c:f>
              <c:numCache>
                <c:formatCode>#,##0</c:formatCode>
                <c:ptCount val="4"/>
                <c:pt idx="0">
                  <c:v>0</c:v>
                </c:pt>
                <c:pt idx="1">
                  <c:v>168</c:v>
                </c:pt>
                <c:pt idx="2">
                  <c:v>0</c:v>
                </c:pt>
                <c:pt idx="3" formatCode="General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358077882"/>
          <c:y val="3.7805834615500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ESTADISTICAS!$I$183:$I$193</c:f>
              <c:numCache>
                <c:formatCode>General</c:formatCode>
                <c:ptCount val="11"/>
                <c:pt idx="0">
                  <c:v>7</c:v>
                </c:pt>
                <c:pt idx="1">
                  <c:v>1</c:v>
                </c:pt>
                <c:pt idx="2">
                  <c:v>160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32561904"/>
        <c:axId val="232562296"/>
      </c:barChart>
      <c:catAx>
        <c:axId val="2325619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2562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56229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232561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490199128"/>
          <c:y val="1.9726243896932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ESTADISTICAS!$C$158:$J$158</c:f>
              <c:numCache>
                <c:formatCode>#,##0</c:formatCode>
                <c:ptCount val="8"/>
                <c:pt idx="0">
                  <c:v>6</c:v>
                </c:pt>
                <c:pt idx="1">
                  <c:v>17</c:v>
                </c:pt>
                <c:pt idx="2">
                  <c:v>17</c:v>
                </c:pt>
                <c:pt idx="3">
                  <c:v>23</c:v>
                </c:pt>
                <c:pt idx="4">
                  <c:v>34</c:v>
                </c:pt>
                <c:pt idx="5">
                  <c:v>28</c:v>
                </c:pt>
                <c:pt idx="6">
                  <c:v>26</c:v>
                </c:pt>
                <c:pt idx="7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305776864"/>
        <c:axId val="305777256"/>
      </c:barChart>
      <c:catAx>
        <c:axId val="3057768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05777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577725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057768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122</xdr:row>
      <xdr:rowOff>133350</xdr:rowOff>
    </xdr:from>
    <xdr:to>
      <xdr:col>12</xdr:col>
      <xdr:colOff>114300</xdr:colOff>
      <xdr:row>140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122</xdr:row>
      <xdr:rowOff>95250</xdr:rowOff>
    </xdr:from>
    <xdr:to>
      <xdr:col>18</xdr:col>
      <xdr:colOff>333375</xdr:colOff>
      <xdr:row>140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141</xdr:row>
      <xdr:rowOff>0</xdr:rowOff>
    </xdr:from>
    <xdr:to>
      <xdr:col>17</xdr:col>
      <xdr:colOff>723900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164</xdr:row>
      <xdr:rowOff>142875</xdr:rowOff>
    </xdr:from>
    <xdr:to>
      <xdr:col>18</xdr:col>
      <xdr:colOff>142875</xdr:colOff>
      <xdr:row>176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179</xdr:row>
      <xdr:rowOff>104775</xdr:rowOff>
    </xdr:from>
    <xdr:to>
      <xdr:col>18</xdr:col>
      <xdr:colOff>381000</xdr:colOff>
      <xdr:row>193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142</xdr:row>
      <xdr:rowOff>38100</xdr:rowOff>
    </xdr:from>
    <xdr:to>
      <xdr:col>18</xdr:col>
      <xdr:colOff>752475</xdr:colOff>
      <xdr:row>159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5053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AEE53E96-72A0-42FE-8D56-47127CE1058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213AC2F9-AFBF-4AD9-A67A-E04ED6F4B2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EB907067-C5D7-4CE8-8D0A-C5C5C756E68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4E1C0BEA-C05E-49C4-8E0D-E5453383E70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5E161E4A-E418-41D4-8F7D-26D6C99B70C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99E6E199-25D7-4047-932C-916BB666CFB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8"/>
  <sheetViews>
    <sheetView view="pageBreakPreview" zoomScale="80" zoomScaleNormal="68" zoomScaleSheetLayoutView="80" workbookViewId="0">
      <pane xSplit="3" ySplit="6" topLeftCell="D7" activePane="bottomRight" state="frozen"/>
      <selection pane="topRight" activeCell="B1" sqref="B1"/>
      <selection pane="bottomLeft" activeCell="A7" sqref="A7"/>
      <selection pane="bottomRight" activeCell="D1" sqref="D1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181" width="11.42578125" style="7"/>
    <col min="182" max="182" width="5.42578125" style="7" customWidth="1"/>
    <col min="183" max="183" width="18.140625" style="7" customWidth="1"/>
    <col min="184" max="184" width="31.140625" style="7" customWidth="1"/>
    <col min="185" max="185" width="8" style="7" customWidth="1"/>
    <col min="186" max="186" width="8.28515625" style="7" customWidth="1"/>
    <col min="187" max="188" width="8" style="7" customWidth="1"/>
    <col min="189" max="189" width="8.140625" style="7" customWidth="1"/>
    <col min="190" max="191" width="8" style="7" customWidth="1"/>
    <col min="192" max="192" width="8.140625" style="7" customWidth="1"/>
    <col min="193" max="196" width="8" style="7" customWidth="1"/>
    <col min="197" max="197" width="10.140625" style="7" customWidth="1"/>
    <col min="198" max="198" width="22.85546875" style="7" customWidth="1"/>
    <col min="199" max="220" width="4.85546875" style="7" customWidth="1"/>
    <col min="221" max="437" width="11.42578125" style="7"/>
    <col min="438" max="438" width="5.42578125" style="7" customWidth="1"/>
    <col min="439" max="439" width="18.140625" style="7" customWidth="1"/>
    <col min="440" max="440" width="31.140625" style="7" customWidth="1"/>
    <col min="441" max="441" width="8" style="7" customWidth="1"/>
    <col min="442" max="442" width="8.28515625" style="7" customWidth="1"/>
    <col min="443" max="444" width="8" style="7" customWidth="1"/>
    <col min="445" max="445" width="8.140625" style="7" customWidth="1"/>
    <col min="446" max="447" width="8" style="7" customWidth="1"/>
    <col min="448" max="448" width="8.140625" style="7" customWidth="1"/>
    <col min="449" max="452" width="8" style="7" customWidth="1"/>
    <col min="453" max="453" width="10.140625" style="7" customWidth="1"/>
    <col min="454" max="454" width="22.85546875" style="7" customWidth="1"/>
    <col min="455" max="476" width="4.85546875" style="7" customWidth="1"/>
    <col min="477" max="693" width="11.42578125" style="7"/>
    <col min="694" max="694" width="5.42578125" style="7" customWidth="1"/>
    <col min="695" max="695" width="18.140625" style="7" customWidth="1"/>
    <col min="696" max="696" width="31.140625" style="7" customWidth="1"/>
    <col min="697" max="697" width="8" style="7" customWidth="1"/>
    <col min="698" max="698" width="8.28515625" style="7" customWidth="1"/>
    <col min="699" max="700" width="8" style="7" customWidth="1"/>
    <col min="701" max="701" width="8.140625" style="7" customWidth="1"/>
    <col min="702" max="703" width="8" style="7" customWidth="1"/>
    <col min="704" max="704" width="8.140625" style="7" customWidth="1"/>
    <col min="705" max="708" width="8" style="7" customWidth="1"/>
    <col min="709" max="709" width="10.140625" style="7" customWidth="1"/>
    <col min="710" max="710" width="22.85546875" style="7" customWidth="1"/>
    <col min="711" max="732" width="4.85546875" style="7" customWidth="1"/>
    <col min="733" max="949" width="11.42578125" style="7"/>
    <col min="950" max="950" width="5.42578125" style="7" customWidth="1"/>
    <col min="951" max="951" width="18.140625" style="7" customWidth="1"/>
    <col min="952" max="952" width="31.140625" style="7" customWidth="1"/>
    <col min="953" max="953" width="8" style="7" customWidth="1"/>
    <col min="954" max="954" width="8.28515625" style="7" customWidth="1"/>
    <col min="955" max="956" width="8" style="7" customWidth="1"/>
    <col min="957" max="957" width="8.140625" style="7" customWidth="1"/>
    <col min="958" max="959" width="8" style="7" customWidth="1"/>
    <col min="960" max="960" width="8.140625" style="7" customWidth="1"/>
    <col min="961" max="964" width="8" style="7" customWidth="1"/>
    <col min="965" max="965" width="10.140625" style="7" customWidth="1"/>
    <col min="966" max="966" width="22.85546875" style="7" customWidth="1"/>
    <col min="967" max="988" width="4.85546875" style="7" customWidth="1"/>
    <col min="989" max="1205" width="11.42578125" style="7"/>
    <col min="1206" max="1206" width="5.42578125" style="7" customWidth="1"/>
    <col min="1207" max="1207" width="18.140625" style="7" customWidth="1"/>
    <col min="1208" max="1208" width="31.140625" style="7" customWidth="1"/>
    <col min="1209" max="1209" width="8" style="7" customWidth="1"/>
    <col min="1210" max="1210" width="8.28515625" style="7" customWidth="1"/>
    <col min="1211" max="1212" width="8" style="7" customWidth="1"/>
    <col min="1213" max="1213" width="8.140625" style="7" customWidth="1"/>
    <col min="1214" max="1215" width="8" style="7" customWidth="1"/>
    <col min="1216" max="1216" width="8.140625" style="7" customWidth="1"/>
    <col min="1217" max="1220" width="8" style="7" customWidth="1"/>
    <col min="1221" max="1221" width="10.140625" style="7" customWidth="1"/>
    <col min="1222" max="1222" width="22.85546875" style="7" customWidth="1"/>
    <col min="1223" max="1244" width="4.85546875" style="7" customWidth="1"/>
    <col min="1245" max="1461" width="11.42578125" style="7"/>
    <col min="1462" max="1462" width="5.42578125" style="7" customWidth="1"/>
    <col min="1463" max="1463" width="18.140625" style="7" customWidth="1"/>
    <col min="1464" max="1464" width="31.140625" style="7" customWidth="1"/>
    <col min="1465" max="1465" width="8" style="7" customWidth="1"/>
    <col min="1466" max="1466" width="8.28515625" style="7" customWidth="1"/>
    <col min="1467" max="1468" width="8" style="7" customWidth="1"/>
    <col min="1469" max="1469" width="8.140625" style="7" customWidth="1"/>
    <col min="1470" max="1471" width="8" style="7" customWidth="1"/>
    <col min="1472" max="1472" width="8.140625" style="7" customWidth="1"/>
    <col min="1473" max="1476" width="8" style="7" customWidth="1"/>
    <col min="1477" max="1477" width="10.140625" style="7" customWidth="1"/>
    <col min="1478" max="1478" width="22.85546875" style="7" customWidth="1"/>
    <col min="1479" max="1500" width="4.85546875" style="7" customWidth="1"/>
    <col min="1501" max="1717" width="11.42578125" style="7"/>
    <col min="1718" max="1718" width="5.42578125" style="7" customWidth="1"/>
    <col min="1719" max="1719" width="18.140625" style="7" customWidth="1"/>
    <col min="1720" max="1720" width="31.140625" style="7" customWidth="1"/>
    <col min="1721" max="1721" width="8" style="7" customWidth="1"/>
    <col min="1722" max="1722" width="8.28515625" style="7" customWidth="1"/>
    <col min="1723" max="1724" width="8" style="7" customWidth="1"/>
    <col min="1725" max="1725" width="8.140625" style="7" customWidth="1"/>
    <col min="1726" max="1727" width="8" style="7" customWidth="1"/>
    <col min="1728" max="1728" width="8.140625" style="7" customWidth="1"/>
    <col min="1729" max="1732" width="8" style="7" customWidth="1"/>
    <col min="1733" max="1733" width="10.140625" style="7" customWidth="1"/>
    <col min="1734" max="1734" width="22.85546875" style="7" customWidth="1"/>
    <col min="1735" max="1756" width="4.85546875" style="7" customWidth="1"/>
    <col min="1757" max="1973" width="11.42578125" style="7"/>
    <col min="1974" max="1974" width="5.42578125" style="7" customWidth="1"/>
    <col min="1975" max="1975" width="18.140625" style="7" customWidth="1"/>
    <col min="1976" max="1976" width="31.140625" style="7" customWidth="1"/>
    <col min="1977" max="1977" width="8" style="7" customWidth="1"/>
    <col min="1978" max="1978" width="8.28515625" style="7" customWidth="1"/>
    <col min="1979" max="1980" width="8" style="7" customWidth="1"/>
    <col min="1981" max="1981" width="8.140625" style="7" customWidth="1"/>
    <col min="1982" max="1983" width="8" style="7" customWidth="1"/>
    <col min="1984" max="1984" width="8.140625" style="7" customWidth="1"/>
    <col min="1985" max="1988" width="8" style="7" customWidth="1"/>
    <col min="1989" max="1989" width="10.140625" style="7" customWidth="1"/>
    <col min="1990" max="1990" width="22.85546875" style="7" customWidth="1"/>
    <col min="1991" max="2012" width="4.85546875" style="7" customWidth="1"/>
    <col min="2013" max="2229" width="11.42578125" style="7"/>
    <col min="2230" max="2230" width="5.42578125" style="7" customWidth="1"/>
    <col min="2231" max="2231" width="18.140625" style="7" customWidth="1"/>
    <col min="2232" max="2232" width="31.140625" style="7" customWidth="1"/>
    <col min="2233" max="2233" width="8" style="7" customWidth="1"/>
    <col min="2234" max="2234" width="8.28515625" style="7" customWidth="1"/>
    <col min="2235" max="2236" width="8" style="7" customWidth="1"/>
    <col min="2237" max="2237" width="8.140625" style="7" customWidth="1"/>
    <col min="2238" max="2239" width="8" style="7" customWidth="1"/>
    <col min="2240" max="2240" width="8.140625" style="7" customWidth="1"/>
    <col min="2241" max="2244" width="8" style="7" customWidth="1"/>
    <col min="2245" max="2245" width="10.140625" style="7" customWidth="1"/>
    <col min="2246" max="2246" width="22.85546875" style="7" customWidth="1"/>
    <col min="2247" max="2268" width="4.85546875" style="7" customWidth="1"/>
    <col min="2269" max="2485" width="11.42578125" style="7"/>
    <col min="2486" max="2486" width="5.42578125" style="7" customWidth="1"/>
    <col min="2487" max="2487" width="18.140625" style="7" customWidth="1"/>
    <col min="2488" max="2488" width="31.140625" style="7" customWidth="1"/>
    <col min="2489" max="2489" width="8" style="7" customWidth="1"/>
    <col min="2490" max="2490" width="8.28515625" style="7" customWidth="1"/>
    <col min="2491" max="2492" width="8" style="7" customWidth="1"/>
    <col min="2493" max="2493" width="8.140625" style="7" customWidth="1"/>
    <col min="2494" max="2495" width="8" style="7" customWidth="1"/>
    <col min="2496" max="2496" width="8.140625" style="7" customWidth="1"/>
    <col min="2497" max="2500" width="8" style="7" customWidth="1"/>
    <col min="2501" max="2501" width="10.140625" style="7" customWidth="1"/>
    <col min="2502" max="2502" width="22.85546875" style="7" customWidth="1"/>
    <col min="2503" max="2524" width="4.85546875" style="7" customWidth="1"/>
    <col min="2525" max="2741" width="11.42578125" style="7"/>
    <col min="2742" max="2742" width="5.42578125" style="7" customWidth="1"/>
    <col min="2743" max="2743" width="18.140625" style="7" customWidth="1"/>
    <col min="2744" max="2744" width="31.140625" style="7" customWidth="1"/>
    <col min="2745" max="2745" width="8" style="7" customWidth="1"/>
    <col min="2746" max="2746" width="8.28515625" style="7" customWidth="1"/>
    <col min="2747" max="2748" width="8" style="7" customWidth="1"/>
    <col min="2749" max="2749" width="8.140625" style="7" customWidth="1"/>
    <col min="2750" max="2751" width="8" style="7" customWidth="1"/>
    <col min="2752" max="2752" width="8.140625" style="7" customWidth="1"/>
    <col min="2753" max="2756" width="8" style="7" customWidth="1"/>
    <col min="2757" max="2757" width="10.140625" style="7" customWidth="1"/>
    <col min="2758" max="2758" width="22.85546875" style="7" customWidth="1"/>
    <col min="2759" max="2780" width="4.85546875" style="7" customWidth="1"/>
    <col min="2781" max="2997" width="11.42578125" style="7"/>
    <col min="2998" max="2998" width="5.42578125" style="7" customWidth="1"/>
    <col min="2999" max="2999" width="18.140625" style="7" customWidth="1"/>
    <col min="3000" max="3000" width="31.140625" style="7" customWidth="1"/>
    <col min="3001" max="3001" width="8" style="7" customWidth="1"/>
    <col min="3002" max="3002" width="8.28515625" style="7" customWidth="1"/>
    <col min="3003" max="3004" width="8" style="7" customWidth="1"/>
    <col min="3005" max="3005" width="8.140625" style="7" customWidth="1"/>
    <col min="3006" max="3007" width="8" style="7" customWidth="1"/>
    <col min="3008" max="3008" width="8.140625" style="7" customWidth="1"/>
    <col min="3009" max="3012" width="8" style="7" customWidth="1"/>
    <col min="3013" max="3013" width="10.140625" style="7" customWidth="1"/>
    <col min="3014" max="3014" width="22.85546875" style="7" customWidth="1"/>
    <col min="3015" max="3036" width="4.85546875" style="7" customWidth="1"/>
    <col min="3037" max="3253" width="11.42578125" style="7"/>
    <col min="3254" max="3254" width="5.42578125" style="7" customWidth="1"/>
    <col min="3255" max="3255" width="18.140625" style="7" customWidth="1"/>
    <col min="3256" max="3256" width="31.140625" style="7" customWidth="1"/>
    <col min="3257" max="3257" width="8" style="7" customWidth="1"/>
    <col min="3258" max="3258" width="8.28515625" style="7" customWidth="1"/>
    <col min="3259" max="3260" width="8" style="7" customWidth="1"/>
    <col min="3261" max="3261" width="8.140625" style="7" customWidth="1"/>
    <col min="3262" max="3263" width="8" style="7" customWidth="1"/>
    <col min="3264" max="3264" width="8.140625" style="7" customWidth="1"/>
    <col min="3265" max="3268" width="8" style="7" customWidth="1"/>
    <col min="3269" max="3269" width="10.140625" style="7" customWidth="1"/>
    <col min="3270" max="3270" width="22.85546875" style="7" customWidth="1"/>
    <col min="3271" max="3292" width="4.85546875" style="7" customWidth="1"/>
    <col min="3293" max="3509" width="11.42578125" style="7"/>
    <col min="3510" max="3510" width="5.42578125" style="7" customWidth="1"/>
    <col min="3511" max="3511" width="18.140625" style="7" customWidth="1"/>
    <col min="3512" max="3512" width="31.140625" style="7" customWidth="1"/>
    <col min="3513" max="3513" width="8" style="7" customWidth="1"/>
    <col min="3514" max="3514" width="8.28515625" style="7" customWidth="1"/>
    <col min="3515" max="3516" width="8" style="7" customWidth="1"/>
    <col min="3517" max="3517" width="8.140625" style="7" customWidth="1"/>
    <col min="3518" max="3519" width="8" style="7" customWidth="1"/>
    <col min="3520" max="3520" width="8.140625" style="7" customWidth="1"/>
    <col min="3521" max="3524" width="8" style="7" customWidth="1"/>
    <col min="3525" max="3525" width="10.140625" style="7" customWidth="1"/>
    <col min="3526" max="3526" width="22.85546875" style="7" customWidth="1"/>
    <col min="3527" max="3548" width="4.85546875" style="7" customWidth="1"/>
    <col min="3549" max="3765" width="11.42578125" style="7"/>
    <col min="3766" max="3766" width="5.42578125" style="7" customWidth="1"/>
    <col min="3767" max="3767" width="18.140625" style="7" customWidth="1"/>
    <col min="3768" max="3768" width="31.140625" style="7" customWidth="1"/>
    <col min="3769" max="3769" width="8" style="7" customWidth="1"/>
    <col min="3770" max="3770" width="8.28515625" style="7" customWidth="1"/>
    <col min="3771" max="3772" width="8" style="7" customWidth="1"/>
    <col min="3773" max="3773" width="8.140625" style="7" customWidth="1"/>
    <col min="3774" max="3775" width="8" style="7" customWidth="1"/>
    <col min="3776" max="3776" width="8.140625" style="7" customWidth="1"/>
    <col min="3777" max="3780" width="8" style="7" customWidth="1"/>
    <col min="3781" max="3781" width="10.140625" style="7" customWidth="1"/>
    <col min="3782" max="3782" width="22.85546875" style="7" customWidth="1"/>
    <col min="3783" max="3804" width="4.85546875" style="7" customWidth="1"/>
    <col min="3805" max="4021" width="11.42578125" style="7"/>
    <col min="4022" max="4022" width="5.42578125" style="7" customWidth="1"/>
    <col min="4023" max="4023" width="18.140625" style="7" customWidth="1"/>
    <col min="4024" max="4024" width="31.140625" style="7" customWidth="1"/>
    <col min="4025" max="4025" width="8" style="7" customWidth="1"/>
    <col min="4026" max="4026" width="8.28515625" style="7" customWidth="1"/>
    <col min="4027" max="4028" width="8" style="7" customWidth="1"/>
    <col min="4029" max="4029" width="8.140625" style="7" customWidth="1"/>
    <col min="4030" max="4031" width="8" style="7" customWidth="1"/>
    <col min="4032" max="4032" width="8.140625" style="7" customWidth="1"/>
    <col min="4033" max="4036" width="8" style="7" customWidth="1"/>
    <col min="4037" max="4037" width="10.140625" style="7" customWidth="1"/>
    <col min="4038" max="4038" width="22.85546875" style="7" customWidth="1"/>
    <col min="4039" max="4060" width="4.85546875" style="7" customWidth="1"/>
    <col min="4061" max="4277" width="11.42578125" style="7"/>
    <col min="4278" max="4278" width="5.42578125" style="7" customWidth="1"/>
    <col min="4279" max="4279" width="18.140625" style="7" customWidth="1"/>
    <col min="4280" max="4280" width="31.140625" style="7" customWidth="1"/>
    <col min="4281" max="4281" width="8" style="7" customWidth="1"/>
    <col min="4282" max="4282" width="8.28515625" style="7" customWidth="1"/>
    <col min="4283" max="4284" width="8" style="7" customWidth="1"/>
    <col min="4285" max="4285" width="8.140625" style="7" customWidth="1"/>
    <col min="4286" max="4287" width="8" style="7" customWidth="1"/>
    <col min="4288" max="4288" width="8.140625" style="7" customWidth="1"/>
    <col min="4289" max="4292" width="8" style="7" customWidth="1"/>
    <col min="4293" max="4293" width="10.140625" style="7" customWidth="1"/>
    <col min="4294" max="4294" width="22.85546875" style="7" customWidth="1"/>
    <col min="4295" max="4316" width="4.85546875" style="7" customWidth="1"/>
    <col min="4317" max="4533" width="11.42578125" style="7"/>
    <col min="4534" max="4534" width="5.42578125" style="7" customWidth="1"/>
    <col min="4535" max="4535" width="18.140625" style="7" customWidth="1"/>
    <col min="4536" max="4536" width="31.140625" style="7" customWidth="1"/>
    <col min="4537" max="4537" width="8" style="7" customWidth="1"/>
    <col min="4538" max="4538" width="8.28515625" style="7" customWidth="1"/>
    <col min="4539" max="4540" width="8" style="7" customWidth="1"/>
    <col min="4541" max="4541" width="8.140625" style="7" customWidth="1"/>
    <col min="4542" max="4543" width="8" style="7" customWidth="1"/>
    <col min="4544" max="4544" width="8.140625" style="7" customWidth="1"/>
    <col min="4545" max="4548" width="8" style="7" customWidth="1"/>
    <col min="4549" max="4549" width="10.140625" style="7" customWidth="1"/>
    <col min="4550" max="4550" width="22.85546875" style="7" customWidth="1"/>
    <col min="4551" max="4572" width="4.85546875" style="7" customWidth="1"/>
    <col min="4573" max="4789" width="11.42578125" style="7"/>
    <col min="4790" max="4790" width="5.42578125" style="7" customWidth="1"/>
    <col min="4791" max="4791" width="18.140625" style="7" customWidth="1"/>
    <col min="4792" max="4792" width="31.140625" style="7" customWidth="1"/>
    <col min="4793" max="4793" width="8" style="7" customWidth="1"/>
    <col min="4794" max="4794" width="8.28515625" style="7" customWidth="1"/>
    <col min="4795" max="4796" width="8" style="7" customWidth="1"/>
    <col min="4797" max="4797" width="8.140625" style="7" customWidth="1"/>
    <col min="4798" max="4799" width="8" style="7" customWidth="1"/>
    <col min="4800" max="4800" width="8.140625" style="7" customWidth="1"/>
    <col min="4801" max="4804" width="8" style="7" customWidth="1"/>
    <col min="4805" max="4805" width="10.140625" style="7" customWidth="1"/>
    <col min="4806" max="4806" width="22.85546875" style="7" customWidth="1"/>
    <col min="4807" max="4828" width="4.85546875" style="7" customWidth="1"/>
    <col min="4829" max="5045" width="11.42578125" style="7"/>
    <col min="5046" max="5046" width="5.42578125" style="7" customWidth="1"/>
    <col min="5047" max="5047" width="18.140625" style="7" customWidth="1"/>
    <col min="5048" max="5048" width="31.140625" style="7" customWidth="1"/>
    <col min="5049" max="5049" width="8" style="7" customWidth="1"/>
    <col min="5050" max="5050" width="8.28515625" style="7" customWidth="1"/>
    <col min="5051" max="5052" width="8" style="7" customWidth="1"/>
    <col min="5053" max="5053" width="8.140625" style="7" customWidth="1"/>
    <col min="5054" max="5055" width="8" style="7" customWidth="1"/>
    <col min="5056" max="5056" width="8.140625" style="7" customWidth="1"/>
    <col min="5057" max="5060" width="8" style="7" customWidth="1"/>
    <col min="5061" max="5061" width="10.140625" style="7" customWidth="1"/>
    <col min="5062" max="5062" width="22.85546875" style="7" customWidth="1"/>
    <col min="5063" max="5084" width="4.85546875" style="7" customWidth="1"/>
    <col min="5085" max="5301" width="11.42578125" style="7"/>
    <col min="5302" max="5302" width="5.42578125" style="7" customWidth="1"/>
    <col min="5303" max="5303" width="18.140625" style="7" customWidth="1"/>
    <col min="5304" max="5304" width="31.140625" style="7" customWidth="1"/>
    <col min="5305" max="5305" width="8" style="7" customWidth="1"/>
    <col min="5306" max="5306" width="8.28515625" style="7" customWidth="1"/>
    <col min="5307" max="5308" width="8" style="7" customWidth="1"/>
    <col min="5309" max="5309" width="8.140625" style="7" customWidth="1"/>
    <col min="5310" max="5311" width="8" style="7" customWidth="1"/>
    <col min="5312" max="5312" width="8.140625" style="7" customWidth="1"/>
    <col min="5313" max="5316" width="8" style="7" customWidth="1"/>
    <col min="5317" max="5317" width="10.140625" style="7" customWidth="1"/>
    <col min="5318" max="5318" width="22.85546875" style="7" customWidth="1"/>
    <col min="5319" max="5340" width="4.85546875" style="7" customWidth="1"/>
    <col min="5341" max="5557" width="11.42578125" style="7"/>
    <col min="5558" max="5558" width="5.42578125" style="7" customWidth="1"/>
    <col min="5559" max="5559" width="18.140625" style="7" customWidth="1"/>
    <col min="5560" max="5560" width="31.140625" style="7" customWidth="1"/>
    <col min="5561" max="5561" width="8" style="7" customWidth="1"/>
    <col min="5562" max="5562" width="8.28515625" style="7" customWidth="1"/>
    <col min="5563" max="5564" width="8" style="7" customWidth="1"/>
    <col min="5565" max="5565" width="8.140625" style="7" customWidth="1"/>
    <col min="5566" max="5567" width="8" style="7" customWidth="1"/>
    <col min="5568" max="5568" width="8.140625" style="7" customWidth="1"/>
    <col min="5569" max="5572" width="8" style="7" customWidth="1"/>
    <col min="5573" max="5573" width="10.140625" style="7" customWidth="1"/>
    <col min="5574" max="5574" width="22.85546875" style="7" customWidth="1"/>
    <col min="5575" max="5596" width="4.85546875" style="7" customWidth="1"/>
    <col min="5597" max="5813" width="11.42578125" style="7"/>
    <col min="5814" max="5814" width="5.42578125" style="7" customWidth="1"/>
    <col min="5815" max="5815" width="18.140625" style="7" customWidth="1"/>
    <col min="5816" max="5816" width="31.140625" style="7" customWidth="1"/>
    <col min="5817" max="5817" width="8" style="7" customWidth="1"/>
    <col min="5818" max="5818" width="8.28515625" style="7" customWidth="1"/>
    <col min="5819" max="5820" width="8" style="7" customWidth="1"/>
    <col min="5821" max="5821" width="8.140625" style="7" customWidth="1"/>
    <col min="5822" max="5823" width="8" style="7" customWidth="1"/>
    <col min="5824" max="5824" width="8.140625" style="7" customWidth="1"/>
    <col min="5825" max="5828" width="8" style="7" customWidth="1"/>
    <col min="5829" max="5829" width="10.140625" style="7" customWidth="1"/>
    <col min="5830" max="5830" width="22.85546875" style="7" customWidth="1"/>
    <col min="5831" max="5852" width="4.85546875" style="7" customWidth="1"/>
    <col min="5853" max="6069" width="11.42578125" style="7"/>
    <col min="6070" max="6070" width="5.42578125" style="7" customWidth="1"/>
    <col min="6071" max="6071" width="18.140625" style="7" customWidth="1"/>
    <col min="6072" max="6072" width="31.140625" style="7" customWidth="1"/>
    <col min="6073" max="6073" width="8" style="7" customWidth="1"/>
    <col min="6074" max="6074" width="8.28515625" style="7" customWidth="1"/>
    <col min="6075" max="6076" width="8" style="7" customWidth="1"/>
    <col min="6077" max="6077" width="8.140625" style="7" customWidth="1"/>
    <col min="6078" max="6079" width="8" style="7" customWidth="1"/>
    <col min="6080" max="6080" width="8.140625" style="7" customWidth="1"/>
    <col min="6081" max="6084" width="8" style="7" customWidth="1"/>
    <col min="6085" max="6085" width="10.140625" style="7" customWidth="1"/>
    <col min="6086" max="6086" width="22.85546875" style="7" customWidth="1"/>
    <col min="6087" max="6108" width="4.85546875" style="7" customWidth="1"/>
    <col min="6109" max="6325" width="11.42578125" style="7"/>
    <col min="6326" max="6326" width="5.42578125" style="7" customWidth="1"/>
    <col min="6327" max="6327" width="18.140625" style="7" customWidth="1"/>
    <col min="6328" max="6328" width="31.140625" style="7" customWidth="1"/>
    <col min="6329" max="6329" width="8" style="7" customWidth="1"/>
    <col min="6330" max="6330" width="8.28515625" style="7" customWidth="1"/>
    <col min="6331" max="6332" width="8" style="7" customWidth="1"/>
    <col min="6333" max="6333" width="8.140625" style="7" customWidth="1"/>
    <col min="6334" max="6335" width="8" style="7" customWidth="1"/>
    <col min="6336" max="6336" width="8.140625" style="7" customWidth="1"/>
    <col min="6337" max="6340" width="8" style="7" customWidth="1"/>
    <col min="6341" max="6341" width="10.140625" style="7" customWidth="1"/>
    <col min="6342" max="6342" width="22.85546875" style="7" customWidth="1"/>
    <col min="6343" max="6364" width="4.85546875" style="7" customWidth="1"/>
    <col min="6365" max="6581" width="11.42578125" style="7"/>
    <col min="6582" max="6582" width="5.42578125" style="7" customWidth="1"/>
    <col min="6583" max="6583" width="18.140625" style="7" customWidth="1"/>
    <col min="6584" max="6584" width="31.140625" style="7" customWidth="1"/>
    <col min="6585" max="6585" width="8" style="7" customWidth="1"/>
    <col min="6586" max="6586" width="8.28515625" style="7" customWidth="1"/>
    <col min="6587" max="6588" width="8" style="7" customWidth="1"/>
    <col min="6589" max="6589" width="8.140625" style="7" customWidth="1"/>
    <col min="6590" max="6591" width="8" style="7" customWidth="1"/>
    <col min="6592" max="6592" width="8.140625" style="7" customWidth="1"/>
    <col min="6593" max="6596" width="8" style="7" customWidth="1"/>
    <col min="6597" max="6597" width="10.140625" style="7" customWidth="1"/>
    <col min="6598" max="6598" width="22.85546875" style="7" customWidth="1"/>
    <col min="6599" max="6620" width="4.85546875" style="7" customWidth="1"/>
    <col min="6621" max="6837" width="11.42578125" style="7"/>
    <col min="6838" max="6838" width="5.42578125" style="7" customWidth="1"/>
    <col min="6839" max="6839" width="18.140625" style="7" customWidth="1"/>
    <col min="6840" max="6840" width="31.140625" style="7" customWidth="1"/>
    <col min="6841" max="6841" width="8" style="7" customWidth="1"/>
    <col min="6842" max="6842" width="8.28515625" style="7" customWidth="1"/>
    <col min="6843" max="6844" width="8" style="7" customWidth="1"/>
    <col min="6845" max="6845" width="8.140625" style="7" customWidth="1"/>
    <col min="6846" max="6847" width="8" style="7" customWidth="1"/>
    <col min="6848" max="6848" width="8.140625" style="7" customWidth="1"/>
    <col min="6849" max="6852" width="8" style="7" customWidth="1"/>
    <col min="6853" max="6853" width="10.140625" style="7" customWidth="1"/>
    <col min="6854" max="6854" width="22.85546875" style="7" customWidth="1"/>
    <col min="6855" max="6876" width="4.85546875" style="7" customWidth="1"/>
    <col min="6877" max="7093" width="11.42578125" style="7"/>
    <col min="7094" max="7094" width="5.42578125" style="7" customWidth="1"/>
    <col min="7095" max="7095" width="18.140625" style="7" customWidth="1"/>
    <col min="7096" max="7096" width="31.140625" style="7" customWidth="1"/>
    <col min="7097" max="7097" width="8" style="7" customWidth="1"/>
    <col min="7098" max="7098" width="8.28515625" style="7" customWidth="1"/>
    <col min="7099" max="7100" width="8" style="7" customWidth="1"/>
    <col min="7101" max="7101" width="8.140625" style="7" customWidth="1"/>
    <col min="7102" max="7103" width="8" style="7" customWidth="1"/>
    <col min="7104" max="7104" width="8.140625" style="7" customWidth="1"/>
    <col min="7105" max="7108" width="8" style="7" customWidth="1"/>
    <col min="7109" max="7109" width="10.140625" style="7" customWidth="1"/>
    <col min="7110" max="7110" width="22.85546875" style="7" customWidth="1"/>
    <col min="7111" max="7132" width="4.85546875" style="7" customWidth="1"/>
    <col min="7133" max="7349" width="11.42578125" style="7"/>
    <col min="7350" max="7350" width="5.42578125" style="7" customWidth="1"/>
    <col min="7351" max="7351" width="18.140625" style="7" customWidth="1"/>
    <col min="7352" max="7352" width="31.140625" style="7" customWidth="1"/>
    <col min="7353" max="7353" width="8" style="7" customWidth="1"/>
    <col min="7354" max="7354" width="8.28515625" style="7" customWidth="1"/>
    <col min="7355" max="7356" width="8" style="7" customWidth="1"/>
    <col min="7357" max="7357" width="8.140625" style="7" customWidth="1"/>
    <col min="7358" max="7359" width="8" style="7" customWidth="1"/>
    <col min="7360" max="7360" width="8.140625" style="7" customWidth="1"/>
    <col min="7361" max="7364" width="8" style="7" customWidth="1"/>
    <col min="7365" max="7365" width="10.140625" style="7" customWidth="1"/>
    <col min="7366" max="7366" width="22.85546875" style="7" customWidth="1"/>
    <col min="7367" max="7388" width="4.85546875" style="7" customWidth="1"/>
    <col min="7389" max="7605" width="11.42578125" style="7"/>
    <col min="7606" max="7606" width="5.42578125" style="7" customWidth="1"/>
    <col min="7607" max="7607" width="18.140625" style="7" customWidth="1"/>
    <col min="7608" max="7608" width="31.140625" style="7" customWidth="1"/>
    <col min="7609" max="7609" width="8" style="7" customWidth="1"/>
    <col min="7610" max="7610" width="8.28515625" style="7" customWidth="1"/>
    <col min="7611" max="7612" width="8" style="7" customWidth="1"/>
    <col min="7613" max="7613" width="8.140625" style="7" customWidth="1"/>
    <col min="7614" max="7615" width="8" style="7" customWidth="1"/>
    <col min="7616" max="7616" width="8.140625" style="7" customWidth="1"/>
    <col min="7617" max="7620" width="8" style="7" customWidth="1"/>
    <col min="7621" max="7621" width="10.140625" style="7" customWidth="1"/>
    <col min="7622" max="7622" width="22.85546875" style="7" customWidth="1"/>
    <col min="7623" max="7644" width="4.85546875" style="7" customWidth="1"/>
    <col min="7645" max="7861" width="11.42578125" style="7"/>
    <col min="7862" max="7862" width="5.42578125" style="7" customWidth="1"/>
    <col min="7863" max="7863" width="18.140625" style="7" customWidth="1"/>
    <col min="7864" max="7864" width="31.140625" style="7" customWidth="1"/>
    <col min="7865" max="7865" width="8" style="7" customWidth="1"/>
    <col min="7866" max="7866" width="8.28515625" style="7" customWidth="1"/>
    <col min="7867" max="7868" width="8" style="7" customWidth="1"/>
    <col min="7869" max="7869" width="8.140625" style="7" customWidth="1"/>
    <col min="7870" max="7871" width="8" style="7" customWidth="1"/>
    <col min="7872" max="7872" width="8.140625" style="7" customWidth="1"/>
    <col min="7873" max="7876" width="8" style="7" customWidth="1"/>
    <col min="7877" max="7877" width="10.140625" style="7" customWidth="1"/>
    <col min="7878" max="7878" width="22.85546875" style="7" customWidth="1"/>
    <col min="7879" max="7900" width="4.85546875" style="7" customWidth="1"/>
    <col min="7901" max="8117" width="11.42578125" style="7"/>
    <col min="8118" max="8118" width="5.42578125" style="7" customWidth="1"/>
    <col min="8119" max="8119" width="18.140625" style="7" customWidth="1"/>
    <col min="8120" max="8120" width="31.140625" style="7" customWidth="1"/>
    <col min="8121" max="8121" width="8" style="7" customWidth="1"/>
    <col min="8122" max="8122" width="8.28515625" style="7" customWidth="1"/>
    <col min="8123" max="8124" width="8" style="7" customWidth="1"/>
    <col min="8125" max="8125" width="8.140625" style="7" customWidth="1"/>
    <col min="8126" max="8127" width="8" style="7" customWidth="1"/>
    <col min="8128" max="8128" width="8.140625" style="7" customWidth="1"/>
    <col min="8129" max="8132" width="8" style="7" customWidth="1"/>
    <col min="8133" max="8133" width="10.140625" style="7" customWidth="1"/>
    <col min="8134" max="8134" width="22.85546875" style="7" customWidth="1"/>
    <col min="8135" max="8156" width="4.85546875" style="7" customWidth="1"/>
    <col min="8157" max="8373" width="11.42578125" style="7"/>
    <col min="8374" max="8374" width="5.42578125" style="7" customWidth="1"/>
    <col min="8375" max="8375" width="18.140625" style="7" customWidth="1"/>
    <col min="8376" max="8376" width="31.140625" style="7" customWidth="1"/>
    <col min="8377" max="8377" width="8" style="7" customWidth="1"/>
    <col min="8378" max="8378" width="8.28515625" style="7" customWidth="1"/>
    <col min="8379" max="8380" width="8" style="7" customWidth="1"/>
    <col min="8381" max="8381" width="8.140625" style="7" customWidth="1"/>
    <col min="8382" max="8383" width="8" style="7" customWidth="1"/>
    <col min="8384" max="8384" width="8.140625" style="7" customWidth="1"/>
    <col min="8385" max="8388" width="8" style="7" customWidth="1"/>
    <col min="8389" max="8389" width="10.140625" style="7" customWidth="1"/>
    <col min="8390" max="8390" width="22.85546875" style="7" customWidth="1"/>
    <col min="8391" max="8412" width="4.85546875" style="7" customWidth="1"/>
    <col min="8413" max="8629" width="11.42578125" style="7"/>
    <col min="8630" max="8630" width="5.42578125" style="7" customWidth="1"/>
    <col min="8631" max="8631" width="18.140625" style="7" customWidth="1"/>
    <col min="8632" max="8632" width="31.140625" style="7" customWidth="1"/>
    <col min="8633" max="8633" width="8" style="7" customWidth="1"/>
    <col min="8634" max="8634" width="8.28515625" style="7" customWidth="1"/>
    <col min="8635" max="8636" width="8" style="7" customWidth="1"/>
    <col min="8637" max="8637" width="8.140625" style="7" customWidth="1"/>
    <col min="8638" max="8639" width="8" style="7" customWidth="1"/>
    <col min="8640" max="8640" width="8.140625" style="7" customWidth="1"/>
    <col min="8641" max="8644" width="8" style="7" customWidth="1"/>
    <col min="8645" max="8645" width="10.140625" style="7" customWidth="1"/>
    <col min="8646" max="8646" width="22.85546875" style="7" customWidth="1"/>
    <col min="8647" max="8668" width="4.85546875" style="7" customWidth="1"/>
    <col min="8669" max="8885" width="11.42578125" style="7"/>
    <col min="8886" max="8886" width="5.42578125" style="7" customWidth="1"/>
    <col min="8887" max="8887" width="18.140625" style="7" customWidth="1"/>
    <col min="8888" max="8888" width="31.140625" style="7" customWidth="1"/>
    <col min="8889" max="8889" width="8" style="7" customWidth="1"/>
    <col min="8890" max="8890" width="8.28515625" style="7" customWidth="1"/>
    <col min="8891" max="8892" width="8" style="7" customWidth="1"/>
    <col min="8893" max="8893" width="8.140625" style="7" customWidth="1"/>
    <col min="8894" max="8895" width="8" style="7" customWidth="1"/>
    <col min="8896" max="8896" width="8.140625" style="7" customWidth="1"/>
    <col min="8897" max="8900" width="8" style="7" customWidth="1"/>
    <col min="8901" max="8901" width="10.140625" style="7" customWidth="1"/>
    <col min="8902" max="8902" width="22.85546875" style="7" customWidth="1"/>
    <col min="8903" max="8924" width="4.85546875" style="7" customWidth="1"/>
    <col min="8925" max="9141" width="11.42578125" style="7"/>
    <col min="9142" max="9142" width="5.42578125" style="7" customWidth="1"/>
    <col min="9143" max="9143" width="18.140625" style="7" customWidth="1"/>
    <col min="9144" max="9144" width="31.140625" style="7" customWidth="1"/>
    <col min="9145" max="9145" width="8" style="7" customWidth="1"/>
    <col min="9146" max="9146" width="8.28515625" style="7" customWidth="1"/>
    <col min="9147" max="9148" width="8" style="7" customWidth="1"/>
    <col min="9149" max="9149" width="8.140625" style="7" customWidth="1"/>
    <col min="9150" max="9151" width="8" style="7" customWidth="1"/>
    <col min="9152" max="9152" width="8.140625" style="7" customWidth="1"/>
    <col min="9153" max="9156" width="8" style="7" customWidth="1"/>
    <col min="9157" max="9157" width="10.140625" style="7" customWidth="1"/>
    <col min="9158" max="9158" width="22.85546875" style="7" customWidth="1"/>
    <col min="9159" max="9180" width="4.85546875" style="7" customWidth="1"/>
    <col min="9181" max="9397" width="11.42578125" style="7"/>
    <col min="9398" max="9398" width="5.42578125" style="7" customWidth="1"/>
    <col min="9399" max="9399" width="18.140625" style="7" customWidth="1"/>
    <col min="9400" max="9400" width="31.140625" style="7" customWidth="1"/>
    <col min="9401" max="9401" width="8" style="7" customWidth="1"/>
    <col min="9402" max="9402" width="8.28515625" style="7" customWidth="1"/>
    <col min="9403" max="9404" width="8" style="7" customWidth="1"/>
    <col min="9405" max="9405" width="8.140625" style="7" customWidth="1"/>
    <col min="9406" max="9407" width="8" style="7" customWidth="1"/>
    <col min="9408" max="9408" width="8.140625" style="7" customWidth="1"/>
    <col min="9409" max="9412" width="8" style="7" customWidth="1"/>
    <col min="9413" max="9413" width="10.140625" style="7" customWidth="1"/>
    <col min="9414" max="9414" width="22.85546875" style="7" customWidth="1"/>
    <col min="9415" max="9436" width="4.85546875" style="7" customWidth="1"/>
    <col min="9437" max="9653" width="11.42578125" style="7"/>
    <col min="9654" max="9654" width="5.42578125" style="7" customWidth="1"/>
    <col min="9655" max="9655" width="18.140625" style="7" customWidth="1"/>
    <col min="9656" max="9656" width="31.140625" style="7" customWidth="1"/>
    <col min="9657" max="9657" width="8" style="7" customWidth="1"/>
    <col min="9658" max="9658" width="8.28515625" style="7" customWidth="1"/>
    <col min="9659" max="9660" width="8" style="7" customWidth="1"/>
    <col min="9661" max="9661" width="8.140625" style="7" customWidth="1"/>
    <col min="9662" max="9663" width="8" style="7" customWidth="1"/>
    <col min="9664" max="9664" width="8.140625" style="7" customWidth="1"/>
    <col min="9665" max="9668" width="8" style="7" customWidth="1"/>
    <col min="9669" max="9669" width="10.140625" style="7" customWidth="1"/>
    <col min="9670" max="9670" width="22.85546875" style="7" customWidth="1"/>
    <col min="9671" max="9692" width="4.85546875" style="7" customWidth="1"/>
    <col min="9693" max="9909" width="11.42578125" style="7"/>
    <col min="9910" max="9910" width="5.42578125" style="7" customWidth="1"/>
    <col min="9911" max="9911" width="18.140625" style="7" customWidth="1"/>
    <col min="9912" max="9912" width="31.140625" style="7" customWidth="1"/>
    <col min="9913" max="9913" width="8" style="7" customWidth="1"/>
    <col min="9914" max="9914" width="8.28515625" style="7" customWidth="1"/>
    <col min="9915" max="9916" width="8" style="7" customWidth="1"/>
    <col min="9917" max="9917" width="8.140625" style="7" customWidth="1"/>
    <col min="9918" max="9919" width="8" style="7" customWidth="1"/>
    <col min="9920" max="9920" width="8.140625" style="7" customWidth="1"/>
    <col min="9921" max="9924" width="8" style="7" customWidth="1"/>
    <col min="9925" max="9925" width="10.140625" style="7" customWidth="1"/>
    <col min="9926" max="9926" width="22.85546875" style="7" customWidth="1"/>
    <col min="9927" max="9948" width="4.85546875" style="7" customWidth="1"/>
    <col min="9949" max="10165" width="11.42578125" style="7"/>
    <col min="10166" max="10166" width="5.42578125" style="7" customWidth="1"/>
    <col min="10167" max="10167" width="18.140625" style="7" customWidth="1"/>
    <col min="10168" max="10168" width="31.140625" style="7" customWidth="1"/>
    <col min="10169" max="10169" width="8" style="7" customWidth="1"/>
    <col min="10170" max="10170" width="8.28515625" style="7" customWidth="1"/>
    <col min="10171" max="10172" width="8" style="7" customWidth="1"/>
    <col min="10173" max="10173" width="8.140625" style="7" customWidth="1"/>
    <col min="10174" max="10175" width="8" style="7" customWidth="1"/>
    <col min="10176" max="10176" width="8.140625" style="7" customWidth="1"/>
    <col min="10177" max="10180" width="8" style="7" customWidth="1"/>
    <col min="10181" max="10181" width="10.140625" style="7" customWidth="1"/>
    <col min="10182" max="10182" width="22.85546875" style="7" customWidth="1"/>
    <col min="10183" max="10204" width="4.85546875" style="7" customWidth="1"/>
    <col min="10205" max="10421" width="11.42578125" style="7"/>
    <col min="10422" max="10422" width="5.42578125" style="7" customWidth="1"/>
    <col min="10423" max="10423" width="18.140625" style="7" customWidth="1"/>
    <col min="10424" max="10424" width="31.140625" style="7" customWidth="1"/>
    <col min="10425" max="10425" width="8" style="7" customWidth="1"/>
    <col min="10426" max="10426" width="8.28515625" style="7" customWidth="1"/>
    <col min="10427" max="10428" width="8" style="7" customWidth="1"/>
    <col min="10429" max="10429" width="8.140625" style="7" customWidth="1"/>
    <col min="10430" max="10431" width="8" style="7" customWidth="1"/>
    <col min="10432" max="10432" width="8.140625" style="7" customWidth="1"/>
    <col min="10433" max="10436" width="8" style="7" customWidth="1"/>
    <col min="10437" max="10437" width="10.140625" style="7" customWidth="1"/>
    <col min="10438" max="10438" width="22.85546875" style="7" customWidth="1"/>
    <col min="10439" max="10460" width="4.85546875" style="7" customWidth="1"/>
    <col min="10461" max="10677" width="11.42578125" style="7"/>
    <col min="10678" max="10678" width="5.42578125" style="7" customWidth="1"/>
    <col min="10679" max="10679" width="18.140625" style="7" customWidth="1"/>
    <col min="10680" max="10680" width="31.140625" style="7" customWidth="1"/>
    <col min="10681" max="10681" width="8" style="7" customWidth="1"/>
    <col min="10682" max="10682" width="8.28515625" style="7" customWidth="1"/>
    <col min="10683" max="10684" width="8" style="7" customWidth="1"/>
    <col min="10685" max="10685" width="8.140625" style="7" customWidth="1"/>
    <col min="10686" max="10687" width="8" style="7" customWidth="1"/>
    <col min="10688" max="10688" width="8.140625" style="7" customWidth="1"/>
    <col min="10689" max="10692" width="8" style="7" customWidth="1"/>
    <col min="10693" max="10693" width="10.140625" style="7" customWidth="1"/>
    <col min="10694" max="10694" width="22.85546875" style="7" customWidth="1"/>
    <col min="10695" max="10716" width="4.85546875" style="7" customWidth="1"/>
    <col min="10717" max="10933" width="11.42578125" style="7"/>
    <col min="10934" max="10934" width="5.42578125" style="7" customWidth="1"/>
    <col min="10935" max="10935" width="18.140625" style="7" customWidth="1"/>
    <col min="10936" max="10936" width="31.140625" style="7" customWidth="1"/>
    <col min="10937" max="10937" width="8" style="7" customWidth="1"/>
    <col min="10938" max="10938" width="8.28515625" style="7" customWidth="1"/>
    <col min="10939" max="10940" width="8" style="7" customWidth="1"/>
    <col min="10941" max="10941" width="8.140625" style="7" customWidth="1"/>
    <col min="10942" max="10943" width="8" style="7" customWidth="1"/>
    <col min="10944" max="10944" width="8.140625" style="7" customWidth="1"/>
    <col min="10945" max="10948" width="8" style="7" customWidth="1"/>
    <col min="10949" max="10949" width="10.140625" style="7" customWidth="1"/>
    <col min="10950" max="10950" width="22.85546875" style="7" customWidth="1"/>
    <col min="10951" max="10972" width="4.85546875" style="7" customWidth="1"/>
    <col min="10973" max="11189" width="11.42578125" style="7"/>
    <col min="11190" max="11190" width="5.42578125" style="7" customWidth="1"/>
    <col min="11191" max="11191" width="18.140625" style="7" customWidth="1"/>
    <col min="11192" max="11192" width="31.140625" style="7" customWidth="1"/>
    <col min="11193" max="11193" width="8" style="7" customWidth="1"/>
    <col min="11194" max="11194" width="8.28515625" style="7" customWidth="1"/>
    <col min="11195" max="11196" width="8" style="7" customWidth="1"/>
    <col min="11197" max="11197" width="8.140625" style="7" customWidth="1"/>
    <col min="11198" max="11199" width="8" style="7" customWidth="1"/>
    <col min="11200" max="11200" width="8.140625" style="7" customWidth="1"/>
    <col min="11201" max="11204" width="8" style="7" customWidth="1"/>
    <col min="11205" max="11205" width="10.140625" style="7" customWidth="1"/>
    <col min="11206" max="11206" width="22.85546875" style="7" customWidth="1"/>
    <col min="11207" max="11228" width="4.85546875" style="7" customWidth="1"/>
    <col min="11229" max="11445" width="11.42578125" style="7"/>
    <col min="11446" max="11446" width="5.42578125" style="7" customWidth="1"/>
    <col min="11447" max="11447" width="18.140625" style="7" customWidth="1"/>
    <col min="11448" max="11448" width="31.140625" style="7" customWidth="1"/>
    <col min="11449" max="11449" width="8" style="7" customWidth="1"/>
    <col min="11450" max="11450" width="8.28515625" style="7" customWidth="1"/>
    <col min="11451" max="11452" width="8" style="7" customWidth="1"/>
    <col min="11453" max="11453" width="8.140625" style="7" customWidth="1"/>
    <col min="11454" max="11455" width="8" style="7" customWidth="1"/>
    <col min="11456" max="11456" width="8.140625" style="7" customWidth="1"/>
    <col min="11457" max="11460" width="8" style="7" customWidth="1"/>
    <col min="11461" max="11461" width="10.140625" style="7" customWidth="1"/>
    <col min="11462" max="11462" width="22.85546875" style="7" customWidth="1"/>
    <col min="11463" max="11484" width="4.85546875" style="7" customWidth="1"/>
    <col min="11485" max="11701" width="11.42578125" style="7"/>
    <col min="11702" max="11702" width="5.42578125" style="7" customWidth="1"/>
    <col min="11703" max="11703" width="18.140625" style="7" customWidth="1"/>
    <col min="11704" max="11704" width="31.140625" style="7" customWidth="1"/>
    <col min="11705" max="11705" width="8" style="7" customWidth="1"/>
    <col min="11706" max="11706" width="8.28515625" style="7" customWidth="1"/>
    <col min="11707" max="11708" width="8" style="7" customWidth="1"/>
    <col min="11709" max="11709" width="8.140625" style="7" customWidth="1"/>
    <col min="11710" max="11711" width="8" style="7" customWidth="1"/>
    <col min="11712" max="11712" width="8.140625" style="7" customWidth="1"/>
    <col min="11713" max="11716" width="8" style="7" customWidth="1"/>
    <col min="11717" max="11717" width="10.140625" style="7" customWidth="1"/>
    <col min="11718" max="11718" width="22.85546875" style="7" customWidth="1"/>
    <col min="11719" max="11740" width="4.85546875" style="7" customWidth="1"/>
    <col min="11741" max="11957" width="11.42578125" style="7"/>
    <col min="11958" max="11958" width="5.42578125" style="7" customWidth="1"/>
    <col min="11959" max="11959" width="18.140625" style="7" customWidth="1"/>
    <col min="11960" max="11960" width="31.140625" style="7" customWidth="1"/>
    <col min="11961" max="11961" width="8" style="7" customWidth="1"/>
    <col min="11962" max="11962" width="8.28515625" style="7" customWidth="1"/>
    <col min="11963" max="11964" width="8" style="7" customWidth="1"/>
    <col min="11965" max="11965" width="8.140625" style="7" customWidth="1"/>
    <col min="11966" max="11967" width="8" style="7" customWidth="1"/>
    <col min="11968" max="11968" width="8.140625" style="7" customWidth="1"/>
    <col min="11969" max="11972" width="8" style="7" customWidth="1"/>
    <col min="11973" max="11973" width="10.140625" style="7" customWidth="1"/>
    <col min="11974" max="11974" width="22.85546875" style="7" customWidth="1"/>
    <col min="11975" max="11996" width="4.85546875" style="7" customWidth="1"/>
    <col min="11997" max="12213" width="11.42578125" style="7"/>
    <col min="12214" max="12214" width="5.42578125" style="7" customWidth="1"/>
    <col min="12215" max="12215" width="18.140625" style="7" customWidth="1"/>
    <col min="12216" max="12216" width="31.140625" style="7" customWidth="1"/>
    <col min="12217" max="12217" width="8" style="7" customWidth="1"/>
    <col min="12218" max="12218" width="8.28515625" style="7" customWidth="1"/>
    <col min="12219" max="12220" width="8" style="7" customWidth="1"/>
    <col min="12221" max="12221" width="8.140625" style="7" customWidth="1"/>
    <col min="12222" max="12223" width="8" style="7" customWidth="1"/>
    <col min="12224" max="12224" width="8.140625" style="7" customWidth="1"/>
    <col min="12225" max="12228" width="8" style="7" customWidth="1"/>
    <col min="12229" max="12229" width="10.140625" style="7" customWidth="1"/>
    <col min="12230" max="12230" width="22.85546875" style="7" customWidth="1"/>
    <col min="12231" max="12252" width="4.85546875" style="7" customWidth="1"/>
    <col min="12253" max="12469" width="11.42578125" style="7"/>
    <col min="12470" max="12470" width="5.42578125" style="7" customWidth="1"/>
    <col min="12471" max="12471" width="18.140625" style="7" customWidth="1"/>
    <col min="12472" max="12472" width="31.140625" style="7" customWidth="1"/>
    <col min="12473" max="12473" width="8" style="7" customWidth="1"/>
    <col min="12474" max="12474" width="8.28515625" style="7" customWidth="1"/>
    <col min="12475" max="12476" width="8" style="7" customWidth="1"/>
    <col min="12477" max="12477" width="8.140625" style="7" customWidth="1"/>
    <col min="12478" max="12479" width="8" style="7" customWidth="1"/>
    <col min="12480" max="12480" width="8.140625" style="7" customWidth="1"/>
    <col min="12481" max="12484" width="8" style="7" customWidth="1"/>
    <col min="12485" max="12485" width="10.140625" style="7" customWidth="1"/>
    <col min="12486" max="12486" width="22.85546875" style="7" customWidth="1"/>
    <col min="12487" max="12508" width="4.85546875" style="7" customWidth="1"/>
    <col min="12509" max="12725" width="11.42578125" style="7"/>
    <col min="12726" max="12726" width="5.42578125" style="7" customWidth="1"/>
    <col min="12727" max="12727" width="18.140625" style="7" customWidth="1"/>
    <col min="12728" max="12728" width="31.140625" style="7" customWidth="1"/>
    <col min="12729" max="12729" width="8" style="7" customWidth="1"/>
    <col min="12730" max="12730" width="8.28515625" style="7" customWidth="1"/>
    <col min="12731" max="12732" width="8" style="7" customWidth="1"/>
    <col min="12733" max="12733" width="8.140625" style="7" customWidth="1"/>
    <col min="12734" max="12735" width="8" style="7" customWidth="1"/>
    <col min="12736" max="12736" width="8.140625" style="7" customWidth="1"/>
    <col min="12737" max="12740" width="8" style="7" customWidth="1"/>
    <col min="12741" max="12741" width="10.140625" style="7" customWidth="1"/>
    <col min="12742" max="12742" width="22.85546875" style="7" customWidth="1"/>
    <col min="12743" max="12764" width="4.85546875" style="7" customWidth="1"/>
    <col min="12765" max="12981" width="11.42578125" style="7"/>
    <col min="12982" max="12982" width="5.42578125" style="7" customWidth="1"/>
    <col min="12983" max="12983" width="18.140625" style="7" customWidth="1"/>
    <col min="12984" max="12984" width="31.140625" style="7" customWidth="1"/>
    <col min="12985" max="12985" width="8" style="7" customWidth="1"/>
    <col min="12986" max="12986" width="8.28515625" style="7" customWidth="1"/>
    <col min="12987" max="12988" width="8" style="7" customWidth="1"/>
    <col min="12989" max="12989" width="8.140625" style="7" customWidth="1"/>
    <col min="12990" max="12991" width="8" style="7" customWidth="1"/>
    <col min="12992" max="12992" width="8.140625" style="7" customWidth="1"/>
    <col min="12993" max="12996" width="8" style="7" customWidth="1"/>
    <col min="12997" max="12997" width="10.140625" style="7" customWidth="1"/>
    <col min="12998" max="12998" width="22.85546875" style="7" customWidth="1"/>
    <col min="12999" max="13020" width="4.85546875" style="7" customWidth="1"/>
    <col min="13021" max="13237" width="11.42578125" style="7"/>
    <col min="13238" max="13238" width="5.42578125" style="7" customWidth="1"/>
    <col min="13239" max="13239" width="18.140625" style="7" customWidth="1"/>
    <col min="13240" max="13240" width="31.140625" style="7" customWidth="1"/>
    <col min="13241" max="13241" width="8" style="7" customWidth="1"/>
    <col min="13242" max="13242" width="8.28515625" style="7" customWidth="1"/>
    <col min="13243" max="13244" width="8" style="7" customWidth="1"/>
    <col min="13245" max="13245" width="8.140625" style="7" customWidth="1"/>
    <col min="13246" max="13247" width="8" style="7" customWidth="1"/>
    <col min="13248" max="13248" width="8.140625" style="7" customWidth="1"/>
    <col min="13249" max="13252" width="8" style="7" customWidth="1"/>
    <col min="13253" max="13253" width="10.140625" style="7" customWidth="1"/>
    <col min="13254" max="13254" width="22.85546875" style="7" customWidth="1"/>
    <col min="13255" max="13276" width="4.85546875" style="7" customWidth="1"/>
    <col min="13277" max="13493" width="11.42578125" style="7"/>
    <col min="13494" max="13494" width="5.42578125" style="7" customWidth="1"/>
    <col min="13495" max="13495" width="18.140625" style="7" customWidth="1"/>
    <col min="13496" max="13496" width="31.140625" style="7" customWidth="1"/>
    <col min="13497" max="13497" width="8" style="7" customWidth="1"/>
    <col min="13498" max="13498" width="8.28515625" style="7" customWidth="1"/>
    <col min="13499" max="13500" width="8" style="7" customWidth="1"/>
    <col min="13501" max="13501" width="8.140625" style="7" customWidth="1"/>
    <col min="13502" max="13503" width="8" style="7" customWidth="1"/>
    <col min="13504" max="13504" width="8.140625" style="7" customWidth="1"/>
    <col min="13505" max="13508" width="8" style="7" customWidth="1"/>
    <col min="13509" max="13509" width="10.140625" style="7" customWidth="1"/>
    <col min="13510" max="13510" width="22.85546875" style="7" customWidth="1"/>
    <col min="13511" max="13532" width="4.85546875" style="7" customWidth="1"/>
    <col min="13533" max="13749" width="11.42578125" style="7"/>
    <col min="13750" max="13750" width="5.42578125" style="7" customWidth="1"/>
    <col min="13751" max="13751" width="18.140625" style="7" customWidth="1"/>
    <col min="13752" max="13752" width="31.140625" style="7" customWidth="1"/>
    <col min="13753" max="13753" width="8" style="7" customWidth="1"/>
    <col min="13754" max="13754" width="8.28515625" style="7" customWidth="1"/>
    <col min="13755" max="13756" width="8" style="7" customWidth="1"/>
    <col min="13757" max="13757" width="8.140625" style="7" customWidth="1"/>
    <col min="13758" max="13759" width="8" style="7" customWidth="1"/>
    <col min="13760" max="13760" width="8.140625" style="7" customWidth="1"/>
    <col min="13761" max="13764" width="8" style="7" customWidth="1"/>
    <col min="13765" max="13765" width="10.140625" style="7" customWidth="1"/>
    <col min="13766" max="13766" width="22.85546875" style="7" customWidth="1"/>
    <col min="13767" max="13788" width="4.85546875" style="7" customWidth="1"/>
    <col min="13789" max="14005" width="11.42578125" style="7"/>
    <col min="14006" max="14006" width="5.42578125" style="7" customWidth="1"/>
    <col min="14007" max="14007" width="18.140625" style="7" customWidth="1"/>
    <col min="14008" max="14008" width="31.140625" style="7" customWidth="1"/>
    <col min="14009" max="14009" width="8" style="7" customWidth="1"/>
    <col min="14010" max="14010" width="8.28515625" style="7" customWidth="1"/>
    <col min="14011" max="14012" width="8" style="7" customWidth="1"/>
    <col min="14013" max="14013" width="8.140625" style="7" customWidth="1"/>
    <col min="14014" max="14015" width="8" style="7" customWidth="1"/>
    <col min="14016" max="14016" width="8.140625" style="7" customWidth="1"/>
    <col min="14017" max="14020" width="8" style="7" customWidth="1"/>
    <col min="14021" max="14021" width="10.140625" style="7" customWidth="1"/>
    <col min="14022" max="14022" width="22.85546875" style="7" customWidth="1"/>
    <col min="14023" max="14044" width="4.85546875" style="7" customWidth="1"/>
    <col min="14045" max="14261" width="11.42578125" style="7"/>
    <col min="14262" max="14262" width="5.42578125" style="7" customWidth="1"/>
    <col min="14263" max="14263" width="18.140625" style="7" customWidth="1"/>
    <col min="14264" max="14264" width="31.140625" style="7" customWidth="1"/>
    <col min="14265" max="14265" width="8" style="7" customWidth="1"/>
    <col min="14266" max="14266" width="8.28515625" style="7" customWidth="1"/>
    <col min="14267" max="14268" width="8" style="7" customWidth="1"/>
    <col min="14269" max="14269" width="8.140625" style="7" customWidth="1"/>
    <col min="14270" max="14271" width="8" style="7" customWidth="1"/>
    <col min="14272" max="14272" width="8.140625" style="7" customWidth="1"/>
    <col min="14273" max="14276" width="8" style="7" customWidth="1"/>
    <col min="14277" max="14277" width="10.140625" style="7" customWidth="1"/>
    <col min="14278" max="14278" width="22.85546875" style="7" customWidth="1"/>
    <col min="14279" max="14300" width="4.85546875" style="7" customWidth="1"/>
    <col min="14301" max="14517" width="11.42578125" style="7"/>
    <col min="14518" max="14518" width="5.42578125" style="7" customWidth="1"/>
    <col min="14519" max="14519" width="18.140625" style="7" customWidth="1"/>
    <col min="14520" max="14520" width="31.140625" style="7" customWidth="1"/>
    <col min="14521" max="14521" width="8" style="7" customWidth="1"/>
    <col min="14522" max="14522" width="8.28515625" style="7" customWidth="1"/>
    <col min="14523" max="14524" width="8" style="7" customWidth="1"/>
    <col min="14525" max="14525" width="8.140625" style="7" customWidth="1"/>
    <col min="14526" max="14527" width="8" style="7" customWidth="1"/>
    <col min="14528" max="14528" width="8.140625" style="7" customWidth="1"/>
    <col min="14529" max="14532" width="8" style="7" customWidth="1"/>
    <col min="14533" max="14533" width="10.140625" style="7" customWidth="1"/>
    <col min="14534" max="14534" width="22.85546875" style="7" customWidth="1"/>
    <col min="14535" max="14556" width="4.85546875" style="7" customWidth="1"/>
    <col min="14557" max="14773" width="11.42578125" style="7"/>
    <col min="14774" max="14774" width="5.42578125" style="7" customWidth="1"/>
    <col min="14775" max="14775" width="18.140625" style="7" customWidth="1"/>
    <col min="14776" max="14776" width="31.140625" style="7" customWidth="1"/>
    <col min="14777" max="14777" width="8" style="7" customWidth="1"/>
    <col min="14778" max="14778" width="8.28515625" style="7" customWidth="1"/>
    <col min="14779" max="14780" width="8" style="7" customWidth="1"/>
    <col min="14781" max="14781" width="8.140625" style="7" customWidth="1"/>
    <col min="14782" max="14783" width="8" style="7" customWidth="1"/>
    <col min="14784" max="14784" width="8.140625" style="7" customWidth="1"/>
    <col min="14785" max="14788" width="8" style="7" customWidth="1"/>
    <col min="14789" max="14789" width="10.140625" style="7" customWidth="1"/>
    <col min="14790" max="14790" width="22.85546875" style="7" customWidth="1"/>
    <col min="14791" max="14812" width="4.85546875" style="7" customWidth="1"/>
    <col min="14813" max="15029" width="11.42578125" style="7"/>
    <col min="15030" max="15030" width="5.42578125" style="7" customWidth="1"/>
    <col min="15031" max="15031" width="18.140625" style="7" customWidth="1"/>
    <col min="15032" max="15032" width="31.140625" style="7" customWidth="1"/>
    <col min="15033" max="15033" width="8" style="7" customWidth="1"/>
    <col min="15034" max="15034" width="8.28515625" style="7" customWidth="1"/>
    <col min="15035" max="15036" width="8" style="7" customWidth="1"/>
    <col min="15037" max="15037" width="8.140625" style="7" customWidth="1"/>
    <col min="15038" max="15039" width="8" style="7" customWidth="1"/>
    <col min="15040" max="15040" width="8.140625" style="7" customWidth="1"/>
    <col min="15041" max="15044" width="8" style="7" customWidth="1"/>
    <col min="15045" max="15045" width="10.140625" style="7" customWidth="1"/>
    <col min="15046" max="15046" width="22.85546875" style="7" customWidth="1"/>
    <col min="15047" max="15068" width="4.85546875" style="7" customWidth="1"/>
    <col min="15069" max="15285" width="11.42578125" style="7"/>
    <col min="15286" max="15286" width="5.42578125" style="7" customWidth="1"/>
    <col min="15287" max="15287" width="18.140625" style="7" customWidth="1"/>
    <col min="15288" max="15288" width="31.140625" style="7" customWidth="1"/>
    <col min="15289" max="15289" width="8" style="7" customWidth="1"/>
    <col min="15290" max="15290" width="8.28515625" style="7" customWidth="1"/>
    <col min="15291" max="15292" width="8" style="7" customWidth="1"/>
    <col min="15293" max="15293" width="8.140625" style="7" customWidth="1"/>
    <col min="15294" max="15295" width="8" style="7" customWidth="1"/>
    <col min="15296" max="15296" width="8.140625" style="7" customWidth="1"/>
    <col min="15297" max="15300" width="8" style="7" customWidth="1"/>
    <col min="15301" max="15301" width="10.140625" style="7" customWidth="1"/>
    <col min="15302" max="15302" width="22.85546875" style="7" customWidth="1"/>
    <col min="15303" max="15324" width="4.85546875" style="7" customWidth="1"/>
    <col min="15325" max="15541" width="11.42578125" style="7"/>
    <col min="15542" max="15542" width="5.42578125" style="7" customWidth="1"/>
    <col min="15543" max="15543" width="18.140625" style="7" customWidth="1"/>
    <col min="15544" max="15544" width="31.140625" style="7" customWidth="1"/>
    <col min="15545" max="15545" width="8" style="7" customWidth="1"/>
    <col min="15546" max="15546" width="8.28515625" style="7" customWidth="1"/>
    <col min="15547" max="15548" width="8" style="7" customWidth="1"/>
    <col min="15549" max="15549" width="8.140625" style="7" customWidth="1"/>
    <col min="15550" max="15551" width="8" style="7" customWidth="1"/>
    <col min="15552" max="15552" width="8.140625" style="7" customWidth="1"/>
    <col min="15553" max="15556" width="8" style="7" customWidth="1"/>
    <col min="15557" max="15557" width="10.140625" style="7" customWidth="1"/>
    <col min="15558" max="15558" width="22.85546875" style="7" customWidth="1"/>
    <col min="15559" max="15580" width="4.85546875" style="7" customWidth="1"/>
    <col min="15581" max="15797" width="11.42578125" style="7"/>
    <col min="15798" max="15798" width="5.42578125" style="7" customWidth="1"/>
    <col min="15799" max="15799" width="18.140625" style="7" customWidth="1"/>
    <col min="15800" max="15800" width="31.140625" style="7" customWidth="1"/>
    <col min="15801" max="15801" width="8" style="7" customWidth="1"/>
    <col min="15802" max="15802" width="8.28515625" style="7" customWidth="1"/>
    <col min="15803" max="15804" width="8" style="7" customWidth="1"/>
    <col min="15805" max="15805" width="8.140625" style="7" customWidth="1"/>
    <col min="15806" max="15807" width="8" style="7" customWidth="1"/>
    <col min="15808" max="15808" width="8.140625" style="7" customWidth="1"/>
    <col min="15809" max="15812" width="8" style="7" customWidth="1"/>
    <col min="15813" max="15813" width="10.140625" style="7" customWidth="1"/>
    <col min="15814" max="15814" width="22.85546875" style="7" customWidth="1"/>
    <col min="15815" max="15836" width="4.85546875" style="7" customWidth="1"/>
    <col min="15837" max="16384" width="11.42578125" style="7"/>
  </cols>
  <sheetData>
    <row r="1" spans="1:19" ht="53.25" customHeight="1" x14ac:dyDescent="0.2"/>
    <row r="2" spans="1:19" ht="18.75" customHeight="1" x14ac:dyDescent="0.3">
      <c r="A2" s="118" t="s">
        <v>15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9" ht="18.75" customHeight="1" x14ac:dyDescent="0.3">
      <c r="A3" s="118" t="s">
        <v>16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9" ht="18.75" customHeight="1" x14ac:dyDescent="0.25">
      <c r="A4" s="119" t="s">
        <v>172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9" ht="13.5" customHeight="1" x14ac:dyDescent="0.2"/>
    <row r="6" spans="1:19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9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/>
      <c r="I7" s="38"/>
      <c r="J7" s="38"/>
      <c r="K7" s="38"/>
      <c r="L7" s="38"/>
      <c r="M7" s="38"/>
      <c r="N7" s="38"/>
      <c r="O7" s="38"/>
      <c r="P7" s="40">
        <f>SUM(D7:O7)</f>
        <v>0</v>
      </c>
      <c r="Q7" s="9"/>
      <c r="R7" s="9"/>
      <c r="S7" s="9"/>
    </row>
    <row r="8" spans="1:19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/>
      <c r="I8" s="42"/>
      <c r="J8" s="42"/>
      <c r="K8" s="42"/>
      <c r="L8" s="42"/>
      <c r="M8" s="42"/>
      <c r="N8" s="42"/>
      <c r="O8" s="42"/>
      <c r="P8" s="44">
        <f t="shared" ref="P8:P43" si="0">SUM(D8:O8)</f>
        <v>0</v>
      </c>
    </row>
    <row r="9" spans="1:19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/>
      <c r="I9" s="42"/>
      <c r="J9" s="42"/>
      <c r="K9" s="42"/>
      <c r="L9" s="42"/>
      <c r="M9" s="42"/>
      <c r="N9" s="42"/>
      <c r="O9" s="42"/>
      <c r="P9" s="44">
        <f t="shared" si="0"/>
        <v>0</v>
      </c>
    </row>
    <row r="10" spans="1:19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/>
      <c r="I10" s="42"/>
      <c r="J10" s="42"/>
      <c r="K10" s="42"/>
      <c r="L10" s="42"/>
      <c r="M10" s="42"/>
      <c r="N10" s="42"/>
      <c r="O10" s="42"/>
      <c r="P10" s="44">
        <f t="shared" si="0"/>
        <v>0</v>
      </c>
    </row>
    <row r="11" spans="1:19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/>
      <c r="I11" s="42"/>
      <c r="J11" s="42"/>
      <c r="K11" s="42"/>
      <c r="L11" s="42"/>
      <c r="M11" s="42"/>
      <c r="N11" s="42"/>
      <c r="O11" s="42"/>
      <c r="P11" s="44">
        <f t="shared" si="0"/>
        <v>0</v>
      </c>
    </row>
    <row r="12" spans="1:19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/>
      <c r="I12" s="42"/>
      <c r="J12" s="42"/>
      <c r="K12" s="42"/>
      <c r="L12" s="42"/>
      <c r="M12" s="42"/>
      <c r="N12" s="42"/>
      <c r="O12" s="42"/>
      <c r="P12" s="44">
        <f t="shared" si="0"/>
        <v>0</v>
      </c>
    </row>
    <row r="13" spans="1:19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/>
      <c r="I13" s="42"/>
      <c r="J13" s="42"/>
      <c r="K13" s="42"/>
      <c r="L13" s="42"/>
      <c r="M13" s="42"/>
      <c r="N13" s="42"/>
      <c r="O13" s="42"/>
      <c r="P13" s="44">
        <f>SUM(D13:O13)</f>
        <v>0</v>
      </c>
    </row>
    <row r="14" spans="1:19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/>
      <c r="I14" s="42"/>
      <c r="J14" s="42"/>
      <c r="K14" s="42"/>
      <c r="L14" s="42"/>
      <c r="M14" s="42"/>
      <c r="N14" s="42"/>
      <c r="O14" s="42"/>
      <c r="P14" s="44">
        <f>SUM(D14:O14)</f>
        <v>0</v>
      </c>
    </row>
    <row r="15" spans="1:19" ht="19.5" customHeight="1" x14ac:dyDescent="0.2">
      <c r="A15" s="41">
        <v>9</v>
      </c>
      <c r="B15" s="42" t="s">
        <v>27</v>
      </c>
      <c r="C15" s="43" t="s">
        <v>27</v>
      </c>
      <c r="D15" s="42">
        <v>37</v>
      </c>
      <c r="E15" s="42">
        <v>31</v>
      </c>
      <c r="F15" s="42">
        <v>49</v>
      </c>
      <c r="G15" s="42">
        <v>43</v>
      </c>
      <c r="H15" s="42"/>
      <c r="I15" s="42"/>
      <c r="J15" s="42"/>
      <c r="K15" s="42"/>
      <c r="L15" s="42"/>
      <c r="M15" s="42"/>
      <c r="N15" s="42"/>
      <c r="O15" s="42"/>
      <c r="P15" s="44">
        <f>SUM(D15:O15)</f>
        <v>160</v>
      </c>
    </row>
    <row r="16" spans="1:19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/>
      <c r="I16" s="42"/>
      <c r="J16" s="42"/>
      <c r="K16" s="42"/>
      <c r="L16" s="42"/>
      <c r="M16" s="42"/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/>
      <c r="I17" s="42"/>
      <c r="J17" s="42"/>
      <c r="K17" s="42"/>
      <c r="L17" s="42"/>
      <c r="M17" s="42"/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/>
      <c r="I18" s="42"/>
      <c r="J18" s="42"/>
      <c r="K18" s="42"/>
      <c r="L18" s="42"/>
      <c r="M18" s="42"/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/>
      <c r="I19" s="42"/>
      <c r="J19" s="42"/>
      <c r="K19" s="42"/>
      <c r="L19" s="42"/>
      <c r="M19" s="42"/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0</v>
      </c>
      <c r="H20" s="42"/>
      <c r="I20" s="42"/>
      <c r="J20" s="42"/>
      <c r="K20" s="42"/>
      <c r="L20" s="42"/>
      <c r="M20" s="42"/>
      <c r="N20" s="42"/>
      <c r="O20" s="42"/>
      <c r="P20" s="44">
        <f t="shared" si="0"/>
        <v>0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/>
      <c r="I21" s="42"/>
      <c r="J21" s="42"/>
      <c r="K21" s="42"/>
      <c r="L21" s="42"/>
      <c r="M21" s="42"/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/>
      <c r="I22" s="42"/>
      <c r="J22" s="42"/>
      <c r="K22" s="42"/>
      <c r="L22" s="42"/>
      <c r="M22" s="42"/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/>
      <c r="I23" s="42"/>
      <c r="J23" s="42"/>
      <c r="K23" s="42"/>
      <c r="L23" s="42"/>
      <c r="M23" s="42"/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/>
      <c r="I24" s="42"/>
      <c r="J24" s="42"/>
      <c r="K24" s="42"/>
      <c r="L24" s="42"/>
      <c r="M24" s="42"/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/>
      <c r="I25" s="42"/>
      <c r="J25" s="42"/>
      <c r="K25" s="42"/>
      <c r="L25" s="42"/>
      <c r="M25" s="42"/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/>
      <c r="I26" s="42"/>
      <c r="J26" s="42"/>
      <c r="K26" s="42"/>
      <c r="L26" s="42"/>
      <c r="M26" s="42"/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/>
      <c r="I27" s="42"/>
      <c r="J27" s="42"/>
      <c r="K27" s="42"/>
      <c r="L27" s="42"/>
      <c r="M27" s="42"/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2</v>
      </c>
      <c r="E28" s="42">
        <v>0</v>
      </c>
      <c r="F28" s="42">
        <v>0</v>
      </c>
      <c r="G28" s="42">
        <v>0</v>
      </c>
      <c r="H28" s="42"/>
      <c r="I28" s="42"/>
      <c r="J28" s="42"/>
      <c r="K28" s="42"/>
      <c r="L28" s="42"/>
      <c r="M28" s="42"/>
      <c r="N28" s="42"/>
      <c r="O28" s="42"/>
      <c r="P28" s="44">
        <f t="shared" si="0"/>
        <v>2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/>
      <c r="I29" s="42"/>
      <c r="J29" s="42"/>
      <c r="K29" s="42"/>
      <c r="L29" s="42"/>
      <c r="M29" s="42"/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6</v>
      </c>
      <c r="G30" s="42">
        <v>0</v>
      </c>
      <c r="H30" s="42"/>
      <c r="I30" s="42"/>
      <c r="J30" s="42"/>
      <c r="K30" s="42"/>
      <c r="L30" s="42"/>
      <c r="M30" s="42"/>
      <c r="N30" s="42"/>
      <c r="O30" s="42"/>
      <c r="P30" s="44">
        <f t="shared" si="0"/>
        <v>6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/>
      <c r="I31" s="42"/>
      <c r="J31" s="42"/>
      <c r="K31" s="42"/>
      <c r="L31" s="42"/>
      <c r="M31" s="42"/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/>
      <c r="I32" s="42"/>
      <c r="J32" s="42"/>
      <c r="K32" s="42"/>
      <c r="L32" s="42"/>
      <c r="M32" s="42"/>
      <c r="N32" s="42"/>
      <c r="O32" s="42"/>
      <c r="P32" s="44">
        <f t="shared" si="0"/>
        <v>0</v>
      </c>
    </row>
    <row r="33" spans="1:19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/>
      <c r="I33" s="42"/>
      <c r="J33" s="42"/>
      <c r="K33" s="42"/>
      <c r="L33" s="42"/>
      <c r="M33" s="42"/>
      <c r="N33" s="42"/>
      <c r="O33" s="42"/>
      <c r="P33" s="44">
        <f t="shared" si="0"/>
        <v>0</v>
      </c>
    </row>
    <row r="34" spans="1:19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/>
      <c r="I34" s="42"/>
      <c r="J34" s="42"/>
      <c r="K34" s="42"/>
      <c r="L34" s="42"/>
      <c r="M34" s="42"/>
      <c r="N34" s="42"/>
      <c r="O34" s="42"/>
      <c r="P34" s="44">
        <f t="shared" si="0"/>
        <v>0</v>
      </c>
    </row>
    <row r="35" spans="1:19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/>
      <c r="I35" s="42"/>
      <c r="J35" s="42"/>
      <c r="K35" s="42"/>
      <c r="L35" s="42"/>
      <c r="M35" s="42"/>
      <c r="N35" s="42"/>
      <c r="O35" s="42"/>
      <c r="P35" s="44">
        <f t="shared" si="0"/>
        <v>0</v>
      </c>
    </row>
    <row r="36" spans="1:19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/>
      <c r="I36" s="42"/>
      <c r="J36" s="42"/>
      <c r="K36" s="42"/>
      <c r="L36" s="42"/>
      <c r="M36" s="42"/>
      <c r="N36" s="42"/>
      <c r="O36" s="42"/>
      <c r="P36" s="44">
        <f t="shared" si="0"/>
        <v>0</v>
      </c>
    </row>
    <row r="37" spans="1:19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/>
      <c r="I37" s="42"/>
      <c r="J37" s="42"/>
      <c r="K37" s="42"/>
      <c r="L37" s="42"/>
      <c r="M37" s="42"/>
      <c r="N37" s="42"/>
      <c r="O37" s="42"/>
      <c r="P37" s="44">
        <f t="shared" si="0"/>
        <v>0</v>
      </c>
    </row>
    <row r="38" spans="1:19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0</v>
      </c>
      <c r="H38" s="42"/>
      <c r="I38" s="42"/>
      <c r="J38" s="42"/>
      <c r="K38" s="42"/>
      <c r="L38" s="42"/>
      <c r="M38" s="42"/>
      <c r="N38" s="42"/>
      <c r="O38" s="42"/>
      <c r="P38" s="44">
        <f t="shared" si="0"/>
        <v>1</v>
      </c>
    </row>
    <row r="39" spans="1:19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/>
      <c r="I39" s="42"/>
      <c r="J39" s="42"/>
      <c r="K39" s="42"/>
      <c r="L39" s="42"/>
      <c r="M39" s="42"/>
      <c r="N39" s="42"/>
      <c r="O39" s="42"/>
      <c r="P39" s="44">
        <f t="shared" si="0"/>
        <v>0</v>
      </c>
    </row>
    <row r="40" spans="1:19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/>
      <c r="I40" s="42"/>
      <c r="J40" s="42"/>
      <c r="K40" s="42"/>
      <c r="L40" s="42"/>
      <c r="M40" s="42"/>
      <c r="N40" s="42"/>
      <c r="O40" s="42"/>
      <c r="P40" s="44">
        <f t="shared" si="0"/>
        <v>0</v>
      </c>
    </row>
    <row r="41" spans="1:19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/>
      <c r="I41" s="42"/>
      <c r="J41" s="42"/>
      <c r="K41" s="42"/>
      <c r="L41" s="42"/>
      <c r="M41" s="42"/>
      <c r="N41" s="42"/>
      <c r="O41" s="42"/>
      <c r="P41" s="44">
        <f t="shared" si="0"/>
        <v>0</v>
      </c>
    </row>
    <row r="42" spans="1:19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/>
      <c r="I42" s="42"/>
      <c r="J42" s="42"/>
      <c r="K42" s="42"/>
      <c r="L42" s="42"/>
      <c r="M42" s="42"/>
      <c r="N42" s="42"/>
      <c r="O42" s="42"/>
      <c r="P42" s="44">
        <f t="shared" si="0"/>
        <v>0</v>
      </c>
    </row>
    <row r="43" spans="1:19" s="113" customFormat="1" ht="19.5" customHeight="1" x14ac:dyDescent="0.2">
      <c r="A43" s="31">
        <v>37</v>
      </c>
      <c r="B43" s="32" t="s">
        <v>67</v>
      </c>
      <c r="C43" s="33" t="s">
        <v>67</v>
      </c>
      <c r="D43" s="112">
        <v>0</v>
      </c>
      <c r="E43" s="112">
        <v>0</v>
      </c>
      <c r="F43" s="112">
        <v>0</v>
      </c>
      <c r="G43" s="112">
        <v>0</v>
      </c>
      <c r="H43" s="112"/>
      <c r="I43" s="112"/>
      <c r="J43" s="112"/>
      <c r="K43" s="112"/>
      <c r="L43" s="112"/>
      <c r="M43" s="112"/>
      <c r="N43" s="112"/>
      <c r="O43" s="112"/>
      <c r="P43" s="34">
        <f t="shared" si="0"/>
        <v>0</v>
      </c>
    </row>
    <row r="44" spans="1:19" s="9" customFormat="1" ht="23.25" customHeight="1" x14ac:dyDescent="0.2">
      <c r="A44" s="120" t="s">
        <v>0</v>
      </c>
      <c r="B44" s="120"/>
      <c r="C44" s="120"/>
      <c r="D44" s="35">
        <f>+SUM(D7:D43)</f>
        <v>40</v>
      </c>
      <c r="E44" s="35">
        <f t="shared" ref="E44:M44" si="1">+SUM(E7:E43)</f>
        <v>31</v>
      </c>
      <c r="F44" s="35">
        <f t="shared" si="1"/>
        <v>55</v>
      </c>
      <c r="G44" s="35">
        <f t="shared" si="1"/>
        <v>43</v>
      </c>
      <c r="H44" s="35">
        <f t="shared" si="1"/>
        <v>0</v>
      </c>
      <c r="I44" s="35">
        <f t="shared" si="1"/>
        <v>0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169</v>
      </c>
      <c r="Q44" s="7"/>
      <c r="R44" s="7"/>
      <c r="S44" s="7"/>
    </row>
    <row r="45" spans="1:19" ht="14.25" customHeight="1" x14ac:dyDescent="0.2">
      <c r="A45" s="10"/>
      <c r="C45" s="11"/>
    </row>
    <row r="46" spans="1:19" ht="15.75" customHeight="1" x14ac:dyDescent="0.2">
      <c r="A46" s="121" t="s">
        <v>105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</row>
    <row r="47" spans="1:19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9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0" sqref="C40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2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16" ht="15" x14ac:dyDescent="0.25">
      <c r="A2" s="122" t="s">
        <v>110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ht="12" x14ac:dyDescent="0.2">
      <c r="B3" s="3"/>
    </row>
    <row r="4" spans="1:16" ht="18" customHeight="1" x14ac:dyDescent="0.2">
      <c r="A4" s="124" t="s">
        <v>17</v>
      </c>
      <c r="B4" s="124" t="s">
        <v>69</v>
      </c>
      <c r="C4" s="124" t="s">
        <v>18</v>
      </c>
      <c r="D4" s="124" t="s">
        <v>70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16" s="4" customFormat="1" ht="20.25" customHeight="1" x14ac:dyDescent="0.2">
      <c r="A5" s="124"/>
      <c r="B5" s="124"/>
      <c r="C5" s="124" t="s">
        <v>18</v>
      </c>
      <c r="D5" s="14" t="s">
        <v>106</v>
      </c>
      <c r="E5" s="14" t="s">
        <v>108</v>
      </c>
      <c r="F5" s="45" t="s">
        <v>170</v>
      </c>
      <c r="G5" s="45" t="s">
        <v>173</v>
      </c>
      <c r="H5" s="45" t="s">
        <v>5</v>
      </c>
      <c r="I5" s="45" t="s">
        <v>6</v>
      </c>
      <c r="J5" s="45" t="s">
        <v>7</v>
      </c>
      <c r="K5" s="45" t="s">
        <v>8</v>
      </c>
      <c r="L5" s="45" t="s">
        <v>111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/>
      <c r="I6" s="23"/>
      <c r="J6" s="23"/>
      <c r="K6" s="23"/>
      <c r="L6" s="23"/>
      <c r="M6" s="23"/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/>
      <c r="I7" s="28"/>
      <c r="J7" s="28"/>
      <c r="K7" s="28"/>
      <c r="L7" s="28"/>
      <c r="M7" s="28"/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/>
      <c r="I8" s="28"/>
      <c r="J8" s="28"/>
      <c r="K8" s="28"/>
      <c r="L8" s="28"/>
      <c r="M8" s="28"/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37</v>
      </c>
      <c r="E9" s="28">
        <v>31</v>
      </c>
      <c r="F9" s="28">
        <v>49</v>
      </c>
      <c r="G9" s="28">
        <v>43</v>
      </c>
      <c r="H9" s="28"/>
      <c r="I9" s="28"/>
      <c r="J9" s="28"/>
      <c r="K9" s="28"/>
      <c r="L9" s="28"/>
      <c r="M9" s="28"/>
      <c r="N9" s="28"/>
      <c r="O9" s="28"/>
      <c r="P9" s="29">
        <f t="shared" si="0"/>
        <v>160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/>
      <c r="I10" s="28"/>
      <c r="J10" s="28"/>
      <c r="K10" s="28"/>
      <c r="L10" s="28"/>
      <c r="M10" s="28"/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/>
      <c r="I11" s="28"/>
      <c r="J11" s="28"/>
      <c r="K11" s="28"/>
      <c r="L11" s="28"/>
      <c r="M11" s="28"/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0</v>
      </c>
      <c r="H12" s="28"/>
      <c r="I12" s="28"/>
      <c r="J12" s="28"/>
      <c r="K12" s="28"/>
      <c r="L12" s="28"/>
      <c r="M12" s="28"/>
      <c r="N12" s="28"/>
      <c r="O12" s="28"/>
      <c r="P12" s="29">
        <f t="shared" si="0"/>
        <v>0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/>
      <c r="I13" s="28"/>
      <c r="J13" s="28"/>
      <c r="K13" s="28"/>
      <c r="L13" s="28"/>
      <c r="M13" s="28"/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/>
      <c r="I14" s="28"/>
      <c r="J14" s="28"/>
      <c r="K14" s="28"/>
      <c r="L14" s="28"/>
      <c r="M14" s="28"/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/>
      <c r="I15" s="28"/>
      <c r="J15" s="28"/>
      <c r="K15" s="28"/>
      <c r="L15" s="28"/>
      <c r="M15" s="28"/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/>
      <c r="I16" s="28"/>
      <c r="J16" s="28"/>
      <c r="K16" s="28"/>
      <c r="L16" s="28"/>
      <c r="M16" s="28"/>
      <c r="N16" s="28"/>
      <c r="O16" s="28"/>
      <c r="P16" s="29">
        <f t="shared" si="0"/>
        <v>0</v>
      </c>
    </row>
    <row r="17" spans="1:17" ht="15" customHeight="1" x14ac:dyDescent="0.2">
      <c r="A17" s="25">
        <v>12</v>
      </c>
      <c r="B17" s="26" t="s">
        <v>84</v>
      </c>
      <c r="C17" s="27" t="s">
        <v>44</v>
      </c>
      <c r="D17" s="28">
        <v>2</v>
      </c>
      <c r="E17" s="28">
        <v>0</v>
      </c>
      <c r="F17" s="28">
        <v>0</v>
      </c>
      <c r="G17" s="28">
        <v>0</v>
      </c>
      <c r="H17" s="28"/>
      <c r="I17" s="28"/>
      <c r="J17" s="28"/>
      <c r="K17" s="28"/>
      <c r="L17" s="28"/>
      <c r="M17" s="28"/>
      <c r="N17" s="28"/>
      <c r="O17" s="28"/>
      <c r="P17" s="29">
        <f t="shared" si="0"/>
        <v>2</v>
      </c>
    </row>
    <row r="18" spans="1:17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6</v>
      </c>
      <c r="G18" s="28">
        <v>0</v>
      </c>
      <c r="H18" s="28"/>
      <c r="I18" s="28"/>
      <c r="J18" s="28"/>
      <c r="K18" s="28"/>
      <c r="L18" s="28"/>
      <c r="M18" s="28"/>
      <c r="N18" s="28"/>
      <c r="O18" s="28"/>
      <c r="P18" s="29">
        <f t="shared" si="0"/>
        <v>6</v>
      </c>
    </row>
    <row r="19" spans="1:17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/>
      <c r="I19" s="28"/>
      <c r="J19" s="28"/>
      <c r="K19" s="28"/>
      <c r="L19" s="28"/>
      <c r="M19" s="28"/>
      <c r="N19" s="28"/>
      <c r="O19" s="28"/>
      <c r="P19" s="29">
        <f t="shared" si="0"/>
        <v>0</v>
      </c>
    </row>
    <row r="20" spans="1:17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/>
      <c r="I20" s="28"/>
      <c r="J20" s="28"/>
      <c r="K20" s="28"/>
      <c r="L20" s="28"/>
      <c r="M20" s="28"/>
      <c r="N20" s="28"/>
      <c r="O20" s="28"/>
      <c r="P20" s="29">
        <f t="shared" si="0"/>
        <v>0</v>
      </c>
    </row>
    <row r="21" spans="1:17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/>
      <c r="I21" s="28"/>
      <c r="J21" s="28"/>
      <c r="K21" s="28"/>
      <c r="L21" s="28"/>
      <c r="M21" s="28"/>
      <c r="N21" s="28"/>
      <c r="O21" s="28"/>
      <c r="P21" s="29">
        <f t="shared" si="0"/>
        <v>0</v>
      </c>
    </row>
    <row r="22" spans="1:17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0</v>
      </c>
      <c r="H22" s="28"/>
      <c r="I22" s="28"/>
      <c r="J22" s="28"/>
      <c r="K22" s="28"/>
      <c r="L22" s="28"/>
      <c r="M22" s="28"/>
      <c r="N22" s="28"/>
      <c r="O22" s="28"/>
      <c r="P22" s="29">
        <f t="shared" si="0"/>
        <v>1</v>
      </c>
    </row>
    <row r="23" spans="1:17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/>
      <c r="I23" s="28"/>
      <c r="J23" s="28"/>
      <c r="K23" s="28"/>
      <c r="L23" s="28"/>
      <c r="M23" s="28"/>
      <c r="N23" s="28"/>
      <c r="O23" s="28"/>
      <c r="P23" s="29">
        <f t="shared" si="0"/>
        <v>0</v>
      </c>
      <c r="Q23" s="6"/>
    </row>
    <row r="24" spans="1:17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/>
      <c r="I24" s="28"/>
      <c r="J24" s="28"/>
      <c r="K24" s="28"/>
      <c r="L24" s="28"/>
      <c r="M24" s="28"/>
      <c r="N24" s="28"/>
      <c r="O24" s="28"/>
      <c r="P24" s="29">
        <f t="shared" si="0"/>
        <v>0</v>
      </c>
    </row>
    <row r="25" spans="1:17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/>
      <c r="I25" s="28"/>
      <c r="J25" s="28"/>
      <c r="K25" s="28"/>
      <c r="L25" s="28"/>
      <c r="M25" s="28"/>
      <c r="N25" s="28"/>
      <c r="O25" s="28"/>
      <c r="P25" s="29">
        <f t="shared" si="0"/>
        <v>0</v>
      </c>
    </row>
    <row r="26" spans="1:17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/>
      <c r="I26" s="28"/>
      <c r="J26" s="28"/>
      <c r="K26" s="28"/>
      <c r="L26" s="28"/>
      <c r="M26" s="28"/>
      <c r="N26" s="28"/>
      <c r="O26" s="28"/>
      <c r="P26" s="29">
        <f t="shared" si="0"/>
        <v>0</v>
      </c>
    </row>
    <row r="27" spans="1:17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/>
      <c r="I27" s="28"/>
      <c r="J27" s="28"/>
      <c r="K27" s="28"/>
      <c r="L27" s="28"/>
      <c r="M27" s="28"/>
      <c r="N27" s="28"/>
      <c r="O27" s="28"/>
      <c r="P27" s="29">
        <f t="shared" si="0"/>
        <v>0</v>
      </c>
    </row>
    <row r="28" spans="1:17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/>
      <c r="I28" s="28"/>
      <c r="J28" s="28"/>
      <c r="K28" s="28"/>
      <c r="L28" s="28"/>
      <c r="M28" s="28"/>
      <c r="N28" s="28"/>
      <c r="O28" s="28"/>
      <c r="P28" s="29">
        <f t="shared" si="0"/>
        <v>0</v>
      </c>
    </row>
    <row r="29" spans="1:17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/>
      <c r="I29" s="28"/>
      <c r="J29" s="28"/>
      <c r="K29" s="28"/>
      <c r="L29" s="28"/>
      <c r="M29" s="28"/>
      <c r="N29" s="28"/>
      <c r="O29" s="28"/>
      <c r="P29" s="29">
        <f t="shared" si="0"/>
        <v>0</v>
      </c>
    </row>
    <row r="30" spans="1:17" ht="15" customHeight="1" x14ac:dyDescent="0.2">
      <c r="A30" s="15">
        <v>25</v>
      </c>
      <c r="B30" s="16" t="s">
        <v>100</v>
      </c>
      <c r="C30" s="17" t="s">
        <v>101</v>
      </c>
      <c r="D30" s="111">
        <v>0</v>
      </c>
      <c r="E30" s="111">
        <v>0</v>
      </c>
      <c r="F30" s="111">
        <v>0</v>
      </c>
      <c r="G30" s="111">
        <v>0</v>
      </c>
      <c r="H30" s="111"/>
      <c r="I30" s="111"/>
      <c r="J30" s="111"/>
      <c r="K30" s="111"/>
      <c r="L30" s="111"/>
      <c r="M30" s="111"/>
      <c r="N30" s="111"/>
      <c r="O30" s="111"/>
      <c r="P30" s="18">
        <f t="shared" si="0"/>
        <v>0</v>
      </c>
    </row>
    <row r="31" spans="1:17" s="6" customFormat="1" ht="17.25" customHeight="1" x14ac:dyDescent="0.2">
      <c r="A31" s="125" t="s">
        <v>102</v>
      </c>
      <c r="B31" s="125"/>
      <c r="C31" s="125"/>
      <c r="D31" s="19">
        <f t="shared" ref="D31:P31" si="1">SUM(D6:D30)</f>
        <v>40</v>
      </c>
      <c r="E31" s="19">
        <f t="shared" si="1"/>
        <v>31</v>
      </c>
      <c r="F31" s="19">
        <f t="shared" si="1"/>
        <v>55</v>
      </c>
      <c r="G31" s="19">
        <f t="shared" si="1"/>
        <v>43</v>
      </c>
      <c r="H31" s="19">
        <f t="shared" si="1"/>
        <v>0</v>
      </c>
      <c r="I31" s="19">
        <f t="shared" si="1"/>
        <v>0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169</v>
      </c>
      <c r="Q31" s="1"/>
    </row>
    <row r="32" spans="1:17" ht="16.5" customHeight="1" x14ac:dyDescent="0.2">
      <c r="A32" s="13" t="s">
        <v>107</v>
      </c>
    </row>
    <row r="33" spans="1:16" ht="16.5" customHeight="1" x14ac:dyDescent="0.2">
      <c r="A33" s="13"/>
    </row>
    <row r="34" spans="1:16" x14ac:dyDescent="0.2">
      <c r="A34" s="121" t="s">
        <v>105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</row>
    <row r="35" spans="1:16" x14ac:dyDescent="0.2">
      <c r="A35" s="123" t="s">
        <v>103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18"/>
  <sheetViews>
    <sheetView tabSelected="1" view="pageBreakPreview" topLeftCell="A116" zoomScale="80" zoomScaleNormal="80" zoomScaleSheetLayoutView="80" workbookViewId="0">
      <selection activeCell="A119" sqref="A119:S119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157" width="11.42578125" style="50"/>
    <col min="158" max="158" width="12" style="50" customWidth="1"/>
    <col min="159" max="167" width="12.7109375" style="50" customWidth="1"/>
    <col min="168" max="170" width="13.42578125" style="50" customWidth="1"/>
    <col min="171" max="172" width="12" style="50" customWidth="1"/>
    <col min="173" max="173" width="11.42578125" style="50"/>
    <col min="174" max="174" width="2" style="50" customWidth="1"/>
    <col min="175" max="176" width="11.42578125" style="50"/>
    <col min="177" max="177" width="24.7109375" style="50" customWidth="1"/>
    <col min="178" max="224" width="11.42578125" style="50"/>
    <col min="225" max="225" width="12" style="50" customWidth="1"/>
    <col min="226" max="234" width="12.7109375" style="50" customWidth="1"/>
    <col min="235" max="237" width="13.42578125" style="50" customWidth="1"/>
    <col min="238" max="239" width="12" style="50" customWidth="1"/>
    <col min="240" max="240" width="11.42578125" style="50"/>
    <col min="241" max="241" width="10.28515625" style="50" bestFit="1" customWidth="1"/>
    <col min="242" max="242" width="11.42578125" style="50"/>
    <col min="243" max="243" width="12.7109375" style="50" customWidth="1"/>
    <col min="244" max="413" width="11.42578125" style="50"/>
    <col min="414" max="414" width="12" style="50" customWidth="1"/>
    <col min="415" max="423" width="12.7109375" style="50" customWidth="1"/>
    <col min="424" max="426" width="13.42578125" style="50" customWidth="1"/>
    <col min="427" max="428" width="12" style="50" customWidth="1"/>
    <col min="429" max="429" width="11.42578125" style="50"/>
    <col min="430" max="430" width="2" style="50" customWidth="1"/>
    <col min="431" max="432" width="11.42578125" style="50"/>
    <col min="433" max="433" width="24.7109375" style="50" customWidth="1"/>
    <col min="434" max="480" width="11.42578125" style="50"/>
    <col min="481" max="481" width="12" style="50" customWidth="1"/>
    <col min="482" max="490" width="12.7109375" style="50" customWidth="1"/>
    <col min="491" max="493" width="13.42578125" style="50" customWidth="1"/>
    <col min="494" max="495" width="12" style="50" customWidth="1"/>
    <col min="496" max="496" width="11.42578125" style="50"/>
    <col min="497" max="497" width="10.28515625" style="50" bestFit="1" customWidth="1"/>
    <col min="498" max="498" width="11.42578125" style="50"/>
    <col min="499" max="499" width="12.7109375" style="50" customWidth="1"/>
    <col min="500" max="669" width="11.42578125" style="50"/>
    <col min="670" max="670" width="12" style="50" customWidth="1"/>
    <col min="671" max="679" width="12.7109375" style="50" customWidth="1"/>
    <col min="680" max="682" width="13.42578125" style="50" customWidth="1"/>
    <col min="683" max="684" width="12" style="50" customWidth="1"/>
    <col min="685" max="685" width="11.42578125" style="50"/>
    <col min="686" max="686" width="2" style="50" customWidth="1"/>
    <col min="687" max="688" width="11.42578125" style="50"/>
    <col min="689" max="689" width="24.7109375" style="50" customWidth="1"/>
    <col min="690" max="736" width="11.42578125" style="50"/>
    <col min="737" max="737" width="12" style="50" customWidth="1"/>
    <col min="738" max="746" width="12.7109375" style="50" customWidth="1"/>
    <col min="747" max="749" width="13.42578125" style="50" customWidth="1"/>
    <col min="750" max="751" width="12" style="50" customWidth="1"/>
    <col min="752" max="752" width="11.42578125" style="50"/>
    <col min="753" max="753" width="10.28515625" style="50" bestFit="1" customWidth="1"/>
    <col min="754" max="754" width="11.42578125" style="50"/>
    <col min="755" max="755" width="12.7109375" style="50" customWidth="1"/>
    <col min="756" max="925" width="11.42578125" style="50"/>
    <col min="926" max="926" width="12" style="50" customWidth="1"/>
    <col min="927" max="935" width="12.7109375" style="50" customWidth="1"/>
    <col min="936" max="938" width="13.42578125" style="50" customWidth="1"/>
    <col min="939" max="940" width="12" style="50" customWidth="1"/>
    <col min="941" max="941" width="11.42578125" style="50"/>
    <col min="942" max="942" width="2" style="50" customWidth="1"/>
    <col min="943" max="944" width="11.42578125" style="50"/>
    <col min="945" max="945" width="24.7109375" style="50" customWidth="1"/>
    <col min="946" max="992" width="11.42578125" style="50"/>
    <col min="993" max="993" width="12" style="50" customWidth="1"/>
    <col min="994" max="1002" width="12.7109375" style="50" customWidth="1"/>
    <col min="1003" max="1005" width="13.42578125" style="50" customWidth="1"/>
    <col min="1006" max="1007" width="12" style="50" customWidth="1"/>
    <col min="1008" max="1008" width="11.42578125" style="50"/>
    <col min="1009" max="1009" width="10.28515625" style="50" bestFit="1" customWidth="1"/>
    <col min="1010" max="1010" width="11.42578125" style="50"/>
    <col min="1011" max="1011" width="12.7109375" style="50" customWidth="1"/>
    <col min="1012" max="1181" width="11.42578125" style="50"/>
    <col min="1182" max="1182" width="12" style="50" customWidth="1"/>
    <col min="1183" max="1191" width="12.7109375" style="50" customWidth="1"/>
    <col min="1192" max="1194" width="13.42578125" style="50" customWidth="1"/>
    <col min="1195" max="1196" width="12" style="50" customWidth="1"/>
    <col min="1197" max="1197" width="11.42578125" style="50"/>
    <col min="1198" max="1198" width="2" style="50" customWidth="1"/>
    <col min="1199" max="1200" width="11.42578125" style="50"/>
    <col min="1201" max="1201" width="24.7109375" style="50" customWidth="1"/>
    <col min="1202" max="1248" width="11.42578125" style="50"/>
    <col min="1249" max="1249" width="12" style="50" customWidth="1"/>
    <col min="1250" max="1258" width="12.7109375" style="50" customWidth="1"/>
    <col min="1259" max="1261" width="13.42578125" style="50" customWidth="1"/>
    <col min="1262" max="1263" width="12" style="50" customWidth="1"/>
    <col min="1264" max="1264" width="11.42578125" style="50"/>
    <col min="1265" max="1265" width="10.28515625" style="50" bestFit="1" customWidth="1"/>
    <col min="1266" max="1266" width="11.42578125" style="50"/>
    <col min="1267" max="1267" width="12.7109375" style="50" customWidth="1"/>
    <col min="1268" max="1437" width="11.42578125" style="50"/>
    <col min="1438" max="1438" width="12" style="50" customWidth="1"/>
    <col min="1439" max="1447" width="12.7109375" style="50" customWidth="1"/>
    <col min="1448" max="1450" width="13.42578125" style="50" customWidth="1"/>
    <col min="1451" max="1452" width="12" style="50" customWidth="1"/>
    <col min="1453" max="1453" width="11.42578125" style="50"/>
    <col min="1454" max="1454" width="2" style="50" customWidth="1"/>
    <col min="1455" max="1456" width="11.42578125" style="50"/>
    <col min="1457" max="1457" width="24.7109375" style="50" customWidth="1"/>
    <col min="1458" max="1504" width="11.42578125" style="50"/>
    <col min="1505" max="1505" width="12" style="50" customWidth="1"/>
    <col min="1506" max="1514" width="12.7109375" style="50" customWidth="1"/>
    <col min="1515" max="1517" width="13.42578125" style="50" customWidth="1"/>
    <col min="1518" max="1519" width="12" style="50" customWidth="1"/>
    <col min="1520" max="1520" width="11.42578125" style="50"/>
    <col min="1521" max="1521" width="10.28515625" style="50" bestFit="1" customWidth="1"/>
    <col min="1522" max="1522" width="11.42578125" style="50"/>
    <col min="1523" max="1523" width="12.7109375" style="50" customWidth="1"/>
    <col min="1524" max="1693" width="11.42578125" style="50"/>
    <col min="1694" max="1694" width="12" style="50" customWidth="1"/>
    <col min="1695" max="1703" width="12.7109375" style="50" customWidth="1"/>
    <col min="1704" max="1706" width="13.42578125" style="50" customWidth="1"/>
    <col min="1707" max="1708" width="12" style="50" customWidth="1"/>
    <col min="1709" max="1709" width="11.42578125" style="50"/>
    <col min="1710" max="1710" width="2" style="50" customWidth="1"/>
    <col min="1711" max="1712" width="11.42578125" style="50"/>
    <col min="1713" max="1713" width="24.7109375" style="50" customWidth="1"/>
    <col min="1714" max="1760" width="11.42578125" style="50"/>
    <col min="1761" max="1761" width="12" style="50" customWidth="1"/>
    <col min="1762" max="1770" width="12.7109375" style="50" customWidth="1"/>
    <col min="1771" max="1773" width="13.42578125" style="50" customWidth="1"/>
    <col min="1774" max="1775" width="12" style="50" customWidth="1"/>
    <col min="1776" max="1776" width="11.42578125" style="50"/>
    <col min="1777" max="1777" width="10.28515625" style="50" bestFit="1" customWidth="1"/>
    <col min="1778" max="1778" width="11.42578125" style="50"/>
    <col min="1779" max="1779" width="12.7109375" style="50" customWidth="1"/>
    <col min="1780" max="1949" width="11.42578125" style="50"/>
    <col min="1950" max="1950" width="12" style="50" customWidth="1"/>
    <col min="1951" max="1959" width="12.7109375" style="50" customWidth="1"/>
    <col min="1960" max="1962" width="13.42578125" style="50" customWidth="1"/>
    <col min="1963" max="1964" width="12" style="50" customWidth="1"/>
    <col min="1965" max="1965" width="11.42578125" style="50"/>
    <col min="1966" max="1966" width="2" style="50" customWidth="1"/>
    <col min="1967" max="1968" width="11.42578125" style="50"/>
    <col min="1969" max="1969" width="24.7109375" style="50" customWidth="1"/>
    <col min="1970" max="2016" width="11.42578125" style="50"/>
    <col min="2017" max="2017" width="12" style="50" customWidth="1"/>
    <col min="2018" max="2026" width="12.7109375" style="50" customWidth="1"/>
    <col min="2027" max="2029" width="13.42578125" style="50" customWidth="1"/>
    <col min="2030" max="2031" width="12" style="50" customWidth="1"/>
    <col min="2032" max="2032" width="11.42578125" style="50"/>
    <col min="2033" max="2033" width="10.28515625" style="50" bestFit="1" customWidth="1"/>
    <col min="2034" max="2034" width="11.42578125" style="50"/>
    <col min="2035" max="2035" width="12.7109375" style="50" customWidth="1"/>
    <col min="2036" max="2205" width="11.42578125" style="50"/>
    <col min="2206" max="2206" width="12" style="50" customWidth="1"/>
    <col min="2207" max="2215" width="12.7109375" style="50" customWidth="1"/>
    <col min="2216" max="2218" width="13.42578125" style="50" customWidth="1"/>
    <col min="2219" max="2220" width="12" style="50" customWidth="1"/>
    <col min="2221" max="2221" width="11.42578125" style="50"/>
    <col min="2222" max="2222" width="2" style="50" customWidth="1"/>
    <col min="2223" max="2224" width="11.42578125" style="50"/>
    <col min="2225" max="2225" width="24.7109375" style="50" customWidth="1"/>
    <col min="2226" max="2272" width="11.42578125" style="50"/>
    <col min="2273" max="2273" width="12" style="50" customWidth="1"/>
    <col min="2274" max="2282" width="12.7109375" style="50" customWidth="1"/>
    <col min="2283" max="2285" width="13.42578125" style="50" customWidth="1"/>
    <col min="2286" max="2287" width="12" style="50" customWidth="1"/>
    <col min="2288" max="2288" width="11.42578125" style="50"/>
    <col min="2289" max="2289" width="10.28515625" style="50" bestFit="1" customWidth="1"/>
    <col min="2290" max="2290" width="11.42578125" style="50"/>
    <col min="2291" max="2291" width="12.7109375" style="50" customWidth="1"/>
    <col min="2292" max="2461" width="11.42578125" style="50"/>
    <col min="2462" max="2462" width="12" style="50" customWidth="1"/>
    <col min="2463" max="2471" width="12.7109375" style="50" customWidth="1"/>
    <col min="2472" max="2474" width="13.42578125" style="50" customWidth="1"/>
    <col min="2475" max="2476" width="12" style="50" customWidth="1"/>
    <col min="2477" max="2477" width="11.42578125" style="50"/>
    <col min="2478" max="2478" width="2" style="50" customWidth="1"/>
    <col min="2479" max="2480" width="11.42578125" style="50"/>
    <col min="2481" max="2481" width="24.7109375" style="50" customWidth="1"/>
    <col min="2482" max="2528" width="11.42578125" style="50"/>
    <col min="2529" max="2529" width="12" style="50" customWidth="1"/>
    <col min="2530" max="2538" width="12.7109375" style="50" customWidth="1"/>
    <col min="2539" max="2541" width="13.42578125" style="50" customWidth="1"/>
    <col min="2542" max="2543" width="12" style="50" customWidth="1"/>
    <col min="2544" max="2544" width="11.42578125" style="50"/>
    <col min="2545" max="2545" width="10.28515625" style="50" bestFit="1" customWidth="1"/>
    <col min="2546" max="2546" width="11.42578125" style="50"/>
    <col min="2547" max="2547" width="12.7109375" style="50" customWidth="1"/>
    <col min="2548" max="2717" width="11.42578125" style="50"/>
    <col min="2718" max="2718" width="12" style="50" customWidth="1"/>
    <col min="2719" max="2727" width="12.7109375" style="50" customWidth="1"/>
    <col min="2728" max="2730" width="13.42578125" style="50" customWidth="1"/>
    <col min="2731" max="2732" width="12" style="50" customWidth="1"/>
    <col min="2733" max="2733" width="11.42578125" style="50"/>
    <col min="2734" max="2734" width="2" style="50" customWidth="1"/>
    <col min="2735" max="2736" width="11.42578125" style="50"/>
    <col min="2737" max="2737" width="24.7109375" style="50" customWidth="1"/>
    <col min="2738" max="2784" width="11.42578125" style="50"/>
    <col min="2785" max="2785" width="12" style="50" customWidth="1"/>
    <col min="2786" max="2794" width="12.7109375" style="50" customWidth="1"/>
    <col min="2795" max="2797" width="13.42578125" style="50" customWidth="1"/>
    <col min="2798" max="2799" width="12" style="50" customWidth="1"/>
    <col min="2800" max="2800" width="11.42578125" style="50"/>
    <col min="2801" max="2801" width="10.28515625" style="50" bestFit="1" customWidth="1"/>
    <col min="2802" max="2802" width="11.42578125" style="50"/>
    <col min="2803" max="2803" width="12.7109375" style="50" customWidth="1"/>
    <col min="2804" max="2973" width="11.42578125" style="50"/>
    <col min="2974" max="2974" width="12" style="50" customWidth="1"/>
    <col min="2975" max="2983" width="12.7109375" style="50" customWidth="1"/>
    <col min="2984" max="2986" width="13.42578125" style="50" customWidth="1"/>
    <col min="2987" max="2988" width="12" style="50" customWidth="1"/>
    <col min="2989" max="2989" width="11.42578125" style="50"/>
    <col min="2990" max="2990" width="2" style="50" customWidth="1"/>
    <col min="2991" max="2992" width="11.42578125" style="50"/>
    <col min="2993" max="2993" width="24.7109375" style="50" customWidth="1"/>
    <col min="2994" max="3040" width="11.42578125" style="50"/>
    <col min="3041" max="3041" width="12" style="50" customWidth="1"/>
    <col min="3042" max="3050" width="12.7109375" style="50" customWidth="1"/>
    <col min="3051" max="3053" width="13.42578125" style="50" customWidth="1"/>
    <col min="3054" max="3055" width="12" style="50" customWidth="1"/>
    <col min="3056" max="3056" width="11.42578125" style="50"/>
    <col min="3057" max="3057" width="10.28515625" style="50" bestFit="1" customWidth="1"/>
    <col min="3058" max="3058" width="11.42578125" style="50"/>
    <col min="3059" max="3059" width="12.7109375" style="50" customWidth="1"/>
    <col min="3060" max="3229" width="11.42578125" style="50"/>
    <col min="3230" max="3230" width="12" style="50" customWidth="1"/>
    <col min="3231" max="3239" width="12.7109375" style="50" customWidth="1"/>
    <col min="3240" max="3242" width="13.42578125" style="50" customWidth="1"/>
    <col min="3243" max="3244" width="12" style="50" customWidth="1"/>
    <col min="3245" max="3245" width="11.42578125" style="50"/>
    <col min="3246" max="3246" width="2" style="50" customWidth="1"/>
    <col min="3247" max="3248" width="11.42578125" style="50"/>
    <col min="3249" max="3249" width="24.7109375" style="50" customWidth="1"/>
    <col min="3250" max="3296" width="11.42578125" style="50"/>
    <col min="3297" max="3297" width="12" style="50" customWidth="1"/>
    <col min="3298" max="3306" width="12.7109375" style="50" customWidth="1"/>
    <col min="3307" max="3309" width="13.42578125" style="50" customWidth="1"/>
    <col min="3310" max="3311" width="12" style="50" customWidth="1"/>
    <col min="3312" max="3312" width="11.42578125" style="50"/>
    <col min="3313" max="3313" width="10.28515625" style="50" bestFit="1" customWidth="1"/>
    <col min="3314" max="3314" width="11.42578125" style="50"/>
    <col min="3315" max="3315" width="12.7109375" style="50" customWidth="1"/>
    <col min="3316" max="3485" width="11.42578125" style="50"/>
    <col min="3486" max="3486" width="12" style="50" customWidth="1"/>
    <col min="3487" max="3495" width="12.7109375" style="50" customWidth="1"/>
    <col min="3496" max="3498" width="13.42578125" style="50" customWidth="1"/>
    <col min="3499" max="3500" width="12" style="50" customWidth="1"/>
    <col min="3501" max="3501" width="11.42578125" style="50"/>
    <col min="3502" max="3502" width="2" style="50" customWidth="1"/>
    <col min="3503" max="3504" width="11.42578125" style="50"/>
    <col min="3505" max="3505" width="24.7109375" style="50" customWidth="1"/>
    <col min="3506" max="3552" width="11.42578125" style="50"/>
    <col min="3553" max="3553" width="12" style="50" customWidth="1"/>
    <col min="3554" max="3562" width="12.7109375" style="50" customWidth="1"/>
    <col min="3563" max="3565" width="13.42578125" style="50" customWidth="1"/>
    <col min="3566" max="3567" width="12" style="50" customWidth="1"/>
    <col min="3568" max="3568" width="11.42578125" style="50"/>
    <col min="3569" max="3569" width="10.28515625" style="50" bestFit="1" customWidth="1"/>
    <col min="3570" max="3570" width="11.42578125" style="50"/>
    <col min="3571" max="3571" width="12.7109375" style="50" customWidth="1"/>
    <col min="3572" max="3741" width="11.42578125" style="50"/>
    <col min="3742" max="3742" width="12" style="50" customWidth="1"/>
    <col min="3743" max="3751" width="12.7109375" style="50" customWidth="1"/>
    <col min="3752" max="3754" width="13.42578125" style="50" customWidth="1"/>
    <col min="3755" max="3756" width="12" style="50" customWidth="1"/>
    <col min="3757" max="3757" width="11.42578125" style="50"/>
    <col min="3758" max="3758" width="2" style="50" customWidth="1"/>
    <col min="3759" max="3760" width="11.42578125" style="50"/>
    <col min="3761" max="3761" width="24.7109375" style="50" customWidth="1"/>
    <col min="3762" max="3808" width="11.42578125" style="50"/>
    <col min="3809" max="3809" width="12" style="50" customWidth="1"/>
    <col min="3810" max="3818" width="12.7109375" style="50" customWidth="1"/>
    <col min="3819" max="3821" width="13.42578125" style="50" customWidth="1"/>
    <col min="3822" max="3823" width="12" style="50" customWidth="1"/>
    <col min="3824" max="3824" width="11.42578125" style="50"/>
    <col min="3825" max="3825" width="10.28515625" style="50" bestFit="1" customWidth="1"/>
    <col min="3826" max="3826" width="11.42578125" style="50"/>
    <col min="3827" max="3827" width="12.7109375" style="50" customWidth="1"/>
    <col min="3828" max="3997" width="11.42578125" style="50"/>
    <col min="3998" max="3998" width="12" style="50" customWidth="1"/>
    <col min="3999" max="4007" width="12.7109375" style="50" customWidth="1"/>
    <col min="4008" max="4010" width="13.42578125" style="50" customWidth="1"/>
    <col min="4011" max="4012" width="12" style="50" customWidth="1"/>
    <col min="4013" max="4013" width="11.42578125" style="50"/>
    <col min="4014" max="4014" width="2" style="50" customWidth="1"/>
    <col min="4015" max="4016" width="11.42578125" style="50"/>
    <col min="4017" max="4017" width="24.7109375" style="50" customWidth="1"/>
    <col min="4018" max="4064" width="11.42578125" style="50"/>
    <col min="4065" max="4065" width="12" style="50" customWidth="1"/>
    <col min="4066" max="4074" width="12.7109375" style="50" customWidth="1"/>
    <col min="4075" max="4077" width="13.42578125" style="50" customWidth="1"/>
    <col min="4078" max="4079" width="12" style="50" customWidth="1"/>
    <col min="4080" max="4080" width="11.42578125" style="50"/>
    <col min="4081" max="4081" width="10.28515625" style="50" bestFit="1" customWidth="1"/>
    <col min="4082" max="4082" width="11.42578125" style="50"/>
    <col min="4083" max="4083" width="12.7109375" style="50" customWidth="1"/>
    <col min="4084" max="4253" width="11.42578125" style="50"/>
    <col min="4254" max="4254" width="12" style="50" customWidth="1"/>
    <col min="4255" max="4263" width="12.7109375" style="50" customWidth="1"/>
    <col min="4264" max="4266" width="13.42578125" style="50" customWidth="1"/>
    <col min="4267" max="4268" width="12" style="50" customWidth="1"/>
    <col min="4269" max="4269" width="11.42578125" style="50"/>
    <col min="4270" max="4270" width="2" style="50" customWidth="1"/>
    <col min="4271" max="4272" width="11.42578125" style="50"/>
    <col min="4273" max="4273" width="24.7109375" style="50" customWidth="1"/>
    <col min="4274" max="4320" width="11.42578125" style="50"/>
    <col min="4321" max="4321" width="12" style="50" customWidth="1"/>
    <col min="4322" max="4330" width="12.7109375" style="50" customWidth="1"/>
    <col min="4331" max="4333" width="13.42578125" style="50" customWidth="1"/>
    <col min="4334" max="4335" width="12" style="50" customWidth="1"/>
    <col min="4336" max="4336" width="11.42578125" style="50"/>
    <col min="4337" max="4337" width="10.28515625" style="50" bestFit="1" customWidth="1"/>
    <col min="4338" max="4338" width="11.42578125" style="50"/>
    <col min="4339" max="4339" width="12.7109375" style="50" customWidth="1"/>
    <col min="4340" max="4509" width="11.42578125" style="50"/>
    <col min="4510" max="4510" width="12" style="50" customWidth="1"/>
    <col min="4511" max="4519" width="12.7109375" style="50" customWidth="1"/>
    <col min="4520" max="4522" width="13.42578125" style="50" customWidth="1"/>
    <col min="4523" max="4524" width="12" style="50" customWidth="1"/>
    <col min="4525" max="4525" width="11.42578125" style="50"/>
    <col min="4526" max="4526" width="2" style="50" customWidth="1"/>
    <col min="4527" max="4528" width="11.42578125" style="50"/>
    <col min="4529" max="4529" width="24.7109375" style="50" customWidth="1"/>
    <col min="4530" max="4576" width="11.42578125" style="50"/>
    <col min="4577" max="4577" width="12" style="50" customWidth="1"/>
    <col min="4578" max="4586" width="12.7109375" style="50" customWidth="1"/>
    <col min="4587" max="4589" width="13.42578125" style="50" customWidth="1"/>
    <col min="4590" max="4591" width="12" style="50" customWidth="1"/>
    <col min="4592" max="4592" width="11.42578125" style="50"/>
    <col min="4593" max="4593" width="10.28515625" style="50" bestFit="1" customWidth="1"/>
    <col min="4594" max="4594" width="11.42578125" style="50"/>
    <col min="4595" max="4595" width="12.7109375" style="50" customWidth="1"/>
    <col min="4596" max="4765" width="11.42578125" style="50"/>
    <col min="4766" max="4766" width="12" style="50" customWidth="1"/>
    <col min="4767" max="4775" width="12.7109375" style="50" customWidth="1"/>
    <col min="4776" max="4778" width="13.42578125" style="50" customWidth="1"/>
    <col min="4779" max="4780" width="12" style="50" customWidth="1"/>
    <col min="4781" max="4781" width="11.42578125" style="50"/>
    <col min="4782" max="4782" width="2" style="50" customWidth="1"/>
    <col min="4783" max="4784" width="11.42578125" style="50"/>
    <col min="4785" max="4785" width="24.7109375" style="50" customWidth="1"/>
    <col min="4786" max="4832" width="11.42578125" style="50"/>
    <col min="4833" max="4833" width="12" style="50" customWidth="1"/>
    <col min="4834" max="4842" width="12.7109375" style="50" customWidth="1"/>
    <col min="4843" max="4845" width="13.42578125" style="50" customWidth="1"/>
    <col min="4846" max="4847" width="12" style="50" customWidth="1"/>
    <col min="4848" max="4848" width="11.42578125" style="50"/>
    <col min="4849" max="4849" width="10.28515625" style="50" bestFit="1" customWidth="1"/>
    <col min="4850" max="4850" width="11.42578125" style="50"/>
    <col min="4851" max="4851" width="12.7109375" style="50" customWidth="1"/>
    <col min="4852" max="5021" width="11.42578125" style="50"/>
    <col min="5022" max="5022" width="12" style="50" customWidth="1"/>
    <col min="5023" max="5031" width="12.7109375" style="50" customWidth="1"/>
    <col min="5032" max="5034" width="13.42578125" style="50" customWidth="1"/>
    <col min="5035" max="5036" width="12" style="50" customWidth="1"/>
    <col min="5037" max="5037" width="11.42578125" style="50"/>
    <col min="5038" max="5038" width="2" style="50" customWidth="1"/>
    <col min="5039" max="5040" width="11.42578125" style="50"/>
    <col min="5041" max="5041" width="24.7109375" style="50" customWidth="1"/>
    <col min="5042" max="5088" width="11.42578125" style="50"/>
    <col min="5089" max="5089" width="12" style="50" customWidth="1"/>
    <col min="5090" max="5098" width="12.7109375" style="50" customWidth="1"/>
    <col min="5099" max="5101" width="13.42578125" style="50" customWidth="1"/>
    <col min="5102" max="5103" width="12" style="50" customWidth="1"/>
    <col min="5104" max="5104" width="11.42578125" style="50"/>
    <col min="5105" max="5105" width="10.28515625" style="50" bestFit="1" customWidth="1"/>
    <col min="5106" max="5106" width="11.42578125" style="50"/>
    <col min="5107" max="5107" width="12.7109375" style="50" customWidth="1"/>
    <col min="5108" max="5277" width="11.42578125" style="50"/>
    <col min="5278" max="5278" width="12" style="50" customWidth="1"/>
    <col min="5279" max="5287" width="12.7109375" style="50" customWidth="1"/>
    <col min="5288" max="5290" width="13.42578125" style="50" customWidth="1"/>
    <col min="5291" max="5292" width="12" style="50" customWidth="1"/>
    <col min="5293" max="5293" width="11.42578125" style="50"/>
    <col min="5294" max="5294" width="2" style="50" customWidth="1"/>
    <col min="5295" max="5296" width="11.42578125" style="50"/>
    <col min="5297" max="5297" width="24.7109375" style="50" customWidth="1"/>
    <col min="5298" max="5344" width="11.42578125" style="50"/>
    <col min="5345" max="5345" width="12" style="50" customWidth="1"/>
    <col min="5346" max="5354" width="12.7109375" style="50" customWidth="1"/>
    <col min="5355" max="5357" width="13.42578125" style="50" customWidth="1"/>
    <col min="5358" max="5359" width="12" style="50" customWidth="1"/>
    <col min="5360" max="5360" width="11.42578125" style="50"/>
    <col min="5361" max="5361" width="10.28515625" style="50" bestFit="1" customWidth="1"/>
    <col min="5362" max="5362" width="11.42578125" style="50"/>
    <col min="5363" max="5363" width="12.7109375" style="50" customWidth="1"/>
    <col min="5364" max="5533" width="11.42578125" style="50"/>
    <col min="5534" max="5534" width="12" style="50" customWidth="1"/>
    <col min="5535" max="5543" width="12.7109375" style="50" customWidth="1"/>
    <col min="5544" max="5546" width="13.42578125" style="50" customWidth="1"/>
    <col min="5547" max="5548" width="12" style="50" customWidth="1"/>
    <col min="5549" max="5549" width="11.42578125" style="50"/>
    <col min="5550" max="5550" width="2" style="50" customWidth="1"/>
    <col min="5551" max="5552" width="11.42578125" style="50"/>
    <col min="5553" max="5553" width="24.7109375" style="50" customWidth="1"/>
    <col min="5554" max="5600" width="11.42578125" style="50"/>
    <col min="5601" max="5601" width="12" style="50" customWidth="1"/>
    <col min="5602" max="5610" width="12.7109375" style="50" customWidth="1"/>
    <col min="5611" max="5613" width="13.42578125" style="50" customWidth="1"/>
    <col min="5614" max="5615" width="12" style="50" customWidth="1"/>
    <col min="5616" max="5616" width="11.42578125" style="50"/>
    <col min="5617" max="5617" width="10.28515625" style="50" bestFit="1" customWidth="1"/>
    <col min="5618" max="5618" width="11.42578125" style="50"/>
    <col min="5619" max="5619" width="12.7109375" style="50" customWidth="1"/>
    <col min="5620" max="5789" width="11.42578125" style="50"/>
    <col min="5790" max="5790" width="12" style="50" customWidth="1"/>
    <col min="5791" max="5799" width="12.7109375" style="50" customWidth="1"/>
    <col min="5800" max="5802" width="13.42578125" style="50" customWidth="1"/>
    <col min="5803" max="5804" width="12" style="50" customWidth="1"/>
    <col min="5805" max="5805" width="11.42578125" style="50"/>
    <col min="5806" max="5806" width="2" style="50" customWidth="1"/>
    <col min="5807" max="5808" width="11.42578125" style="50"/>
    <col min="5809" max="5809" width="24.7109375" style="50" customWidth="1"/>
    <col min="5810" max="5856" width="11.42578125" style="50"/>
    <col min="5857" max="5857" width="12" style="50" customWidth="1"/>
    <col min="5858" max="5866" width="12.7109375" style="50" customWidth="1"/>
    <col min="5867" max="5869" width="13.42578125" style="50" customWidth="1"/>
    <col min="5870" max="5871" width="12" style="50" customWidth="1"/>
    <col min="5872" max="5872" width="11.42578125" style="50"/>
    <col min="5873" max="5873" width="10.28515625" style="50" bestFit="1" customWidth="1"/>
    <col min="5874" max="5874" width="11.42578125" style="50"/>
    <col min="5875" max="5875" width="12.7109375" style="50" customWidth="1"/>
    <col min="5876" max="6045" width="11.42578125" style="50"/>
    <col min="6046" max="6046" width="12" style="50" customWidth="1"/>
    <col min="6047" max="6055" width="12.7109375" style="50" customWidth="1"/>
    <col min="6056" max="6058" width="13.42578125" style="50" customWidth="1"/>
    <col min="6059" max="6060" width="12" style="50" customWidth="1"/>
    <col min="6061" max="6061" width="11.42578125" style="50"/>
    <col min="6062" max="6062" width="2" style="50" customWidth="1"/>
    <col min="6063" max="6064" width="11.42578125" style="50"/>
    <col min="6065" max="6065" width="24.7109375" style="50" customWidth="1"/>
    <col min="6066" max="6112" width="11.42578125" style="50"/>
    <col min="6113" max="6113" width="12" style="50" customWidth="1"/>
    <col min="6114" max="6122" width="12.7109375" style="50" customWidth="1"/>
    <col min="6123" max="6125" width="13.42578125" style="50" customWidth="1"/>
    <col min="6126" max="6127" width="12" style="50" customWidth="1"/>
    <col min="6128" max="6128" width="11.42578125" style="50"/>
    <col min="6129" max="6129" width="10.28515625" style="50" bestFit="1" customWidth="1"/>
    <col min="6130" max="6130" width="11.42578125" style="50"/>
    <col min="6131" max="6131" width="12.7109375" style="50" customWidth="1"/>
    <col min="6132" max="6301" width="11.42578125" style="50"/>
    <col min="6302" max="6302" width="12" style="50" customWidth="1"/>
    <col min="6303" max="6311" width="12.7109375" style="50" customWidth="1"/>
    <col min="6312" max="6314" width="13.42578125" style="50" customWidth="1"/>
    <col min="6315" max="6316" width="12" style="50" customWidth="1"/>
    <col min="6317" max="6317" width="11.42578125" style="50"/>
    <col min="6318" max="6318" width="2" style="50" customWidth="1"/>
    <col min="6319" max="6320" width="11.42578125" style="50"/>
    <col min="6321" max="6321" width="24.7109375" style="50" customWidth="1"/>
    <col min="6322" max="6368" width="11.42578125" style="50"/>
    <col min="6369" max="6369" width="12" style="50" customWidth="1"/>
    <col min="6370" max="6378" width="12.7109375" style="50" customWidth="1"/>
    <col min="6379" max="6381" width="13.42578125" style="50" customWidth="1"/>
    <col min="6382" max="6383" width="12" style="50" customWidth="1"/>
    <col min="6384" max="6384" width="11.42578125" style="50"/>
    <col min="6385" max="6385" width="10.28515625" style="50" bestFit="1" customWidth="1"/>
    <col min="6386" max="6386" width="11.42578125" style="50"/>
    <col min="6387" max="6387" width="12.7109375" style="50" customWidth="1"/>
    <col min="6388" max="6557" width="11.42578125" style="50"/>
    <col min="6558" max="6558" width="12" style="50" customWidth="1"/>
    <col min="6559" max="6567" width="12.7109375" style="50" customWidth="1"/>
    <col min="6568" max="6570" width="13.42578125" style="50" customWidth="1"/>
    <col min="6571" max="6572" width="12" style="50" customWidth="1"/>
    <col min="6573" max="6573" width="11.42578125" style="50"/>
    <col min="6574" max="6574" width="2" style="50" customWidth="1"/>
    <col min="6575" max="6576" width="11.42578125" style="50"/>
    <col min="6577" max="6577" width="24.7109375" style="50" customWidth="1"/>
    <col min="6578" max="6624" width="11.42578125" style="50"/>
    <col min="6625" max="6625" width="12" style="50" customWidth="1"/>
    <col min="6626" max="6634" width="12.7109375" style="50" customWidth="1"/>
    <col min="6635" max="6637" width="13.42578125" style="50" customWidth="1"/>
    <col min="6638" max="6639" width="12" style="50" customWidth="1"/>
    <col min="6640" max="6640" width="11.42578125" style="50"/>
    <col min="6641" max="6641" width="10.28515625" style="50" bestFit="1" customWidth="1"/>
    <col min="6642" max="6642" width="11.42578125" style="50"/>
    <col min="6643" max="6643" width="12.7109375" style="50" customWidth="1"/>
    <col min="6644" max="6813" width="11.42578125" style="50"/>
    <col min="6814" max="6814" width="12" style="50" customWidth="1"/>
    <col min="6815" max="6823" width="12.7109375" style="50" customWidth="1"/>
    <col min="6824" max="6826" width="13.42578125" style="50" customWidth="1"/>
    <col min="6827" max="6828" width="12" style="50" customWidth="1"/>
    <col min="6829" max="6829" width="11.42578125" style="50"/>
    <col min="6830" max="6830" width="2" style="50" customWidth="1"/>
    <col min="6831" max="6832" width="11.42578125" style="50"/>
    <col min="6833" max="6833" width="24.7109375" style="50" customWidth="1"/>
    <col min="6834" max="6880" width="11.42578125" style="50"/>
    <col min="6881" max="6881" width="12" style="50" customWidth="1"/>
    <col min="6882" max="6890" width="12.7109375" style="50" customWidth="1"/>
    <col min="6891" max="6893" width="13.42578125" style="50" customWidth="1"/>
    <col min="6894" max="6895" width="12" style="50" customWidth="1"/>
    <col min="6896" max="6896" width="11.42578125" style="50"/>
    <col min="6897" max="6897" width="10.28515625" style="50" bestFit="1" customWidth="1"/>
    <col min="6898" max="6898" width="11.42578125" style="50"/>
    <col min="6899" max="6899" width="12.7109375" style="50" customWidth="1"/>
    <col min="6900" max="7069" width="11.42578125" style="50"/>
    <col min="7070" max="7070" width="12" style="50" customWidth="1"/>
    <col min="7071" max="7079" width="12.7109375" style="50" customWidth="1"/>
    <col min="7080" max="7082" width="13.42578125" style="50" customWidth="1"/>
    <col min="7083" max="7084" width="12" style="50" customWidth="1"/>
    <col min="7085" max="7085" width="11.42578125" style="50"/>
    <col min="7086" max="7086" width="2" style="50" customWidth="1"/>
    <col min="7087" max="7088" width="11.42578125" style="50"/>
    <col min="7089" max="7089" width="24.7109375" style="50" customWidth="1"/>
    <col min="7090" max="7136" width="11.42578125" style="50"/>
    <col min="7137" max="7137" width="12" style="50" customWidth="1"/>
    <col min="7138" max="7146" width="12.7109375" style="50" customWidth="1"/>
    <col min="7147" max="7149" width="13.42578125" style="50" customWidth="1"/>
    <col min="7150" max="7151" width="12" style="50" customWidth="1"/>
    <col min="7152" max="7152" width="11.42578125" style="50"/>
    <col min="7153" max="7153" width="10.28515625" style="50" bestFit="1" customWidth="1"/>
    <col min="7154" max="7154" width="11.42578125" style="50"/>
    <col min="7155" max="7155" width="12.7109375" style="50" customWidth="1"/>
    <col min="7156" max="7325" width="11.42578125" style="50"/>
    <col min="7326" max="7326" width="12" style="50" customWidth="1"/>
    <col min="7327" max="7335" width="12.7109375" style="50" customWidth="1"/>
    <col min="7336" max="7338" width="13.42578125" style="50" customWidth="1"/>
    <col min="7339" max="7340" width="12" style="50" customWidth="1"/>
    <col min="7341" max="7341" width="11.42578125" style="50"/>
    <col min="7342" max="7342" width="2" style="50" customWidth="1"/>
    <col min="7343" max="7344" width="11.42578125" style="50"/>
    <col min="7345" max="7345" width="24.7109375" style="50" customWidth="1"/>
    <col min="7346" max="7392" width="11.42578125" style="50"/>
    <col min="7393" max="7393" width="12" style="50" customWidth="1"/>
    <col min="7394" max="7402" width="12.7109375" style="50" customWidth="1"/>
    <col min="7403" max="7405" width="13.42578125" style="50" customWidth="1"/>
    <col min="7406" max="7407" width="12" style="50" customWidth="1"/>
    <col min="7408" max="7408" width="11.42578125" style="50"/>
    <col min="7409" max="7409" width="10.28515625" style="50" bestFit="1" customWidth="1"/>
    <col min="7410" max="7410" width="11.42578125" style="50"/>
    <col min="7411" max="7411" width="12.7109375" style="50" customWidth="1"/>
    <col min="7412" max="7581" width="11.42578125" style="50"/>
    <col min="7582" max="7582" width="12" style="50" customWidth="1"/>
    <col min="7583" max="7591" width="12.7109375" style="50" customWidth="1"/>
    <col min="7592" max="7594" width="13.42578125" style="50" customWidth="1"/>
    <col min="7595" max="7596" width="12" style="50" customWidth="1"/>
    <col min="7597" max="7597" width="11.42578125" style="50"/>
    <col min="7598" max="7598" width="2" style="50" customWidth="1"/>
    <col min="7599" max="7600" width="11.42578125" style="50"/>
    <col min="7601" max="7601" width="24.7109375" style="50" customWidth="1"/>
    <col min="7602" max="7648" width="11.42578125" style="50"/>
    <col min="7649" max="7649" width="12" style="50" customWidth="1"/>
    <col min="7650" max="7658" width="12.7109375" style="50" customWidth="1"/>
    <col min="7659" max="7661" width="13.42578125" style="50" customWidth="1"/>
    <col min="7662" max="7663" width="12" style="50" customWidth="1"/>
    <col min="7664" max="7664" width="11.42578125" style="50"/>
    <col min="7665" max="7665" width="10.28515625" style="50" bestFit="1" customWidth="1"/>
    <col min="7666" max="7666" width="11.42578125" style="50"/>
    <col min="7667" max="7667" width="12.7109375" style="50" customWidth="1"/>
    <col min="7668" max="7837" width="11.42578125" style="50"/>
    <col min="7838" max="7838" width="12" style="50" customWidth="1"/>
    <col min="7839" max="7847" width="12.7109375" style="50" customWidth="1"/>
    <col min="7848" max="7850" width="13.42578125" style="50" customWidth="1"/>
    <col min="7851" max="7852" width="12" style="50" customWidth="1"/>
    <col min="7853" max="7853" width="11.42578125" style="50"/>
    <col min="7854" max="7854" width="2" style="50" customWidth="1"/>
    <col min="7855" max="7856" width="11.42578125" style="50"/>
    <col min="7857" max="7857" width="24.7109375" style="50" customWidth="1"/>
    <col min="7858" max="7904" width="11.42578125" style="50"/>
    <col min="7905" max="7905" width="12" style="50" customWidth="1"/>
    <col min="7906" max="7914" width="12.7109375" style="50" customWidth="1"/>
    <col min="7915" max="7917" width="13.42578125" style="50" customWidth="1"/>
    <col min="7918" max="7919" width="12" style="50" customWidth="1"/>
    <col min="7920" max="7920" width="11.42578125" style="50"/>
    <col min="7921" max="7921" width="10.28515625" style="50" bestFit="1" customWidth="1"/>
    <col min="7922" max="7922" width="11.42578125" style="50"/>
    <col min="7923" max="7923" width="12.7109375" style="50" customWidth="1"/>
    <col min="7924" max="8093" width="11.42578125" style="50"/>
    <col min="8094" max="8094" width="12" style="50" customWidth="1"/>
    <col min="8095" max="8103" width="12.7109375" style="50" customWidth="1"/>
    <col min="8104" max="8106" width="13.42578125" style="50" customWidth="1"/>
    <col min="8107" max="8108" width="12" style="50" customWidth="1"/>
    <col min="8109" max="8109" width="11.42578125" style="50"/>
    <col min="8110" max="8110" width="2" style="50" customWidth="1"/>
    <col min="8111" max="8112" width="11.42578125" style="50"/>
    <col min="8113" max="8113" width="24.7109375" style="50" customWidth="1"/>
    <col min="8114" max="8160" width="11.42578125" style="50"/>
    <col min="8161" max="8161" width="12" style="50" customWidth="1"/>
    <col min="8162" max="8170" width="12.7109375" style="50" customWidth="1"/>
    <col min="8171" max="8173" width="13.42578125" style="50" customWidth="1"/>
    <col min="8174" max="8175" width="12" style="50" customWidth="1"/>
    <col min="8176" max="8176" width="11.42578125" style="50"/>
    <col min="8177" max="8177" width="10.28515625" style="50" bestFit="1" customWidth="1"/>
    <col min="8178" max="8178" width="11.42578125" style="50"/>
    <col min="8179" max="8179" width="12.7109375" style="50" customWidth="1"/>
    <col min="8180" max="8349" width="11.42578125" style="50"/>
    <col min="8350" max="8350" width="12" style="50" customWidth="1"/>
    <col min="8351" max="8359" width="12.7109375" style="50" customWidth="1"/>
    <col min="8360" max="8362" width="13.42578125" style="50" customWidth="1"/>
    <col min="8363" max="8364" width="12" style="50" customWidth="1"/>
    <col min="8365" max="8365" width="11.42578125" style="50"/>
    <col min="8366" max="8366" width="2" style="50" customWidth="1"/>
    <col min="8367" max="8368" width="11.42578125" style="50"/>
    <col min="8369" max="8369" width="24.7109375" style="50" customWidth="1"/>
    <col min="8370" max="8416" width="11.42578125" style="50"/>
    <col min="8417" max="8417" width="12" style="50" customWidth="1"/>
    <col min="8418" max="8426" width="12.7109375" style="50" customWidth="1"/>
    <col min="8427" max="8429" width="13.42578125" style="50" customWidth="1"/>
    <col min="8430" max="8431" width="12" style="50" customWidth="1"/>
    <col min="8432" max="8432" width="11.42578125" style="50"/>
    <col min="8433" max="8433" width="10.28515625" style="50" bestFit="1" customWidth="1"/>
    <col min="8434" max="8434" width="11.42578125" style="50"/>
    <col min="8435" max="8435" width="12.7109375" style="50" customWidth="1"/>
    <col min="8436" max="8605" width="11.42578125" style="50"/>
    <col min="8606" max="8606" width="12" style="50" customWidth="1"/>
    <col min="8607" max="8615" width="12.7109375" style="50" customWidth="1"/>
    <col min="8616" max="8618" width="13.42578125" style="50" customWidth="1"/>
    <col min="8619" max="8620" width="12" style="50" customWidth="1"/>
    <col min="8621" max="8621" width="11.42578125" style="50"/>
    <col min="8622" max="8622" width="2" style="50" customWidth="1"/>
    <col min="8623" max="8624" width="11.42578125" style="50"/>
    <col min="8625" max="8625" width="24.7109375" style="50" customWidth="1"/>
    <col min="8626" max="8672" width="11.42578125" style="50"/>
    <col min="8673" max="8673" width="12" style="50" customWidth="1"/>
    <col min="8674" max="8682" width="12.7109375" style="50" customWidth="1"/>
    <col min="8683" max="8685" width="13.42578125" style="50" customWidth="1"/>
    <col min="8686" max="8687" width="12" style="50" customWidth="1"/>
    <col min="8688" max="8688" width="11.42578125" style="50"/>
    <col min="8689" max="8689" width="10.28515625" style="50" bestFit="1" customWidth="1"/>
    <col min="8690" max="8690" width="11.42578125" style="50"/>
    <col min="8691" max="8691" width="12.7109375" style="50" customWidth="1"/>
    <col min="8692" max="8861" width="11.42578125" style="50"/>
    <col min="8862" max="8862" width="12" style="50" customWidth="1"/>
    <col min="8863" max="8871" width="12.7109375" style="50" customWidth="1"/>
    <col min="8872" max="8874" width="13.42578125" style="50" customWidth="1"/>
    <col min="8875" max="8876" width="12" style="50" customWidth="1"/>
    <col min="8877" max="8877" width="11.42578125" style="50"/>
    <col min="8878" max="8878" width="2" style="50" customWidth="1"/>
    <col min="8879" max="8880" width="11.42578125" style="50"/>
    <col min="8881" max="8881" width="24.7109375" style="50" customWidth="1"/>
    <col min="8882" max="8928" width="11.42578125" style="50"/>
    <col min="8929" max="8929" width="12" style="50" customWidth="1"/>
    <col min="8930" max="8938" width="12.7109375" style="50" customWidth="1"/>
    <col min="8939" max="8941" width="13.42578125" style="50" customWidth="1"/>
    <col min="8942" max="8943" width="12" style="50" customWidth="1"/>
    <col min="8944" max="8944" width="11.42578125" style="50"/>
    <col min="8945" max="8945" width="10.28515625" style="50" bestFit="1" customWidth="1"/>
    <col min="8946" max="8946" width="11.42578125" style="50"/>
    <col min="8947" max="8947" width="12.7109375" style="50" customWidth="1"/>
    <col min="8948" max="9117" width="11.42578125" style="50"/>
    <col min="9118" max="9118" width="12" style="50" customWidth="1"/>
    <col min="9119" max="9127" width="12.7109375" style="50" customWidth="1"/>
    <col min="9128" max="9130" width="13.42578125" style="50" customWidth="1"/>
    <col min="9131" max="9132" width="12" style="50" customWidth="1"/>
    <col min="9133" max="9133" width="11.42578125" style="50"/>
    <col min="9134" max="9134" width="2" style="50" customWidth="1"/>
    <col min="9135" max="9136" width="11.42578125" style="50"/>
    <col min="9137" max="9137" width="24.7109375" style="50" customWidth="1"/>
    <col min="9138" max="9184" width="11.42578125" style="50"/>
    <col min="9185" max="9185" width="12" style="50" customWidth="1"/>
    <col min="9186" max="9194" width="12.7109375" style="50" customWidth="1"/>
    <col min="9195" max="9197" width="13.42578125" style="50" customWidth="1"/>
    <col min="9198" max="9199" width="12" style="50" customWidth="1"/>
    <col min="9200" max="9200" width="11.42578125" style="50"/>
    <col min="9201" max="9201" width="10.28515625" style="50" bestFit="1" customWidth="1"/>
    <col min="9202" max="9202" width="11.42578125" style="50"/>
    <col min="9203" max="9203" width="12.7109375" style="50" customWidth="1"/>
    <col min="9204" max="9373" width="11.42578125" style="50"/>
    <col min="9374" max="9374" width="12" style="50" customWidth="1"/>
    <col min="9375" max="9383" width="12.7109375" style="50" customWidth="1"/>
    <col min="9384" max="9386" width="13.42578125" style="50" customWidth="1"/>
    <col min="9387" max="9388" width="12" style="50" customWidth="1"/>
    <col min="9389" max="9389" width="11.42578125" style="50"/>
    <col min="9390" max="9390" width="2" style="50" customWidth="1"/>
    <col min="9391" max="9392" width="11.42578125" style="50"/>
    <col min="9393" max="9393" width="24.7109375" style="50" customWidth="1"/>
    <col min="9394" max="9440" width="11.42578125" style="50"/>
    <col min="9441" max="9441" width="12" style="50" customWidth="1"/>
    <col min="9442" max="9450" width="12.7109375" style="50" customWidth="1"/>
    <col min="9451" max="9453" width="13.42578125" style="50" customWidth="1"/>
    <col min="9454" max="9455" width="12" style="50" customWidth="1"/>
    <col min="9456" max="9456" width="11.42578125" style="50"/>
    <col min="9457" max="9457" width="10.28515625" style="50" bestFit="1" customWidth="1"/>
    <col min="9458" max="9458" width="11.42578125" style="50"/>
    <col min="9459" max="9459" width="12.7109375" style="50" customWidth="1"/>
    <col min="9460" max="9629" width="11.42578125" style="50"/>
    <col min="9630" max="9630" width="12" style="50" customWidth="1"/>
    <col min="9631" max="9639" width="12.7109375" style="50" customWidth="1"/>
    <col min="9640" max="9642" width="13.42578125" style="50" customWidth="1"/>
    <col min="9643" max="9644" width="12" style="50" customWidth="1"/>
    <col min="9645" max="9645" width="11.42578125" style="50"/>
    <col min="9646" max="9646" width="2" style="50" customWidth="1"/>
    <col min="9647" max="9648" width="11.42578125" style="50"/>
    <col min="9649" max="9649" width="24.7109375" style="50" customWidth="1"/>
    <col min="9650" max="9696" width="11.42578125" style="50"/>
    <col min="9697" max="9697" width="12" style="50" customWidth="1"/>
    <col min="9698" max="9706" width="12.7109375" style="50" customWidth="1"/>
    <col min="9707" max="9709" width="13.42578125" style="50" customWidth="1"/>
    <col min="9710" max="9711" width="12" style="50" customWidth="1"/>
    <col min="9712" max="9712" width="11.42578125" style="50"/>
    <col min="9713" max="9713" width="10.28515625" style="50" bestFit="1" customWidth="1"/>
    <col min="9714" max="9714" width="11.42578125" style="50"/>
    <col min="9715" max="9715" width="12.7109375" style="50" customWidth="1"/>
    <col min="9716" max="9885" width="11.42578125" style="50"/>
    <col min="9886" max="9886" width="12" style="50" customWidth="1"/>
    <col min="9887" max="9895" width="12.7109375" style="50" customWidth="1"/>
    <col min="9896" max="9898" width="13.42578125" style="50" customWidth="1"/>
    <col min="9899" max="9900" width="12" style="50" customWidth="1"/>
    <col min="9901" max="9901" width="11.42578125" style="50"/>
    <col min="9902" max="9902" width="2" style="50" customWidth="1"/>
    <col min="9903" max="9904" width="11.42578125" style="50"/>
    <col min="9905" max="9905" width="24.7109375" style="50" customWidth="1"/>
    <col min="9906" max="9952" width="11.42578125" style="50"/>
    <col min="9953" max="9953" width="12" style="50" customWidth="1"/>
    <col min="9954" max="9962" width="12.7109375" style="50" customWidth="1"/>
    <col min="9963" max="9965" width="13.42578125" style="50" customWidth="1"/>
    <col min="9966" max="9967" width="12" style="50" customWidth="1"/>
    <col min="9968" max="9968" width="11.42578125" style="50"/>
    <col min="9969" max="9969" width="10.28515625" style="50" bestFit="1" customWidth="1"/>
    <col min="9970" max="9970" width="11.42578125" style="50"/>
    <col min="9971" max="9971" width="12.7109375" style="50" customWidth="1"/>
    <col min="9972" max="10141" width="11.42578125" style="50"/>
    <col min="10142" max="10142" width="12" style="50" customWidth="1"/>
    <col min="10143" max="10151" width="12.7109375" style="50" customWidth="1"/>
    <col min="10152" max="10154" width="13.42578125" style="50" customWidth="1"/>
    <col min="10155" max="10156" width="12" style="50" customWidth="1"/>
    <col min="10157" max="10157" width="11.42578125" style="50"/>
    <col min="10158" max="10158" width="2" style="50" customWidth="1"/>
    <col min="10159" max="10160" width="11.42578125" style="50"/>
    <col min="10161" max="10161" width="24.7109375" style="50" customWidth="1"/>
    <col min="10162" max="10208" width="11.42578125" style="50"/>
    <col min="10209" max="10209" width="12" style="50" customWidth="1"/>
    <col min="10210" max="10218" width="12.7109375" style="50" customWidth="1"/>
    <col min="10219" max="10221" width="13.42578125" style="50" customWidth="1"/>
    <col min="10222" max="10223" width="12" style="50" customWidth="1"/>
    <col min="10224" max="10224" width="11.42578125" style="50"/>
    <col min="10225" max="10225" width="10.28515625" style="50" bestFit="1" customWidth="1"/>
    <col min="10226" max="10226" width="11.42578125" style="50"/>
    <col min="10227" max="10227" width="12.7109375" style="50" customWidth="1"/>
    <col min="10228" max="10397" width="11.42578125" style="50"/>
    <col min="10398" max="10398" width="12" style="50" customWidth="1"/>
    <col min="10399" max="10407" width="12.7109375" style="50" customWidth="1"/>
    <col min="10408" max="10410" width="13.42578125" style="50" customWidth="1"/>
    <col min="10411" max="10412" width="12" style="50" customWidth="1"/>
    <col min="10413" max="10413" width="11.42578125" style="50"/>
    <col min="10414" max="10414" width="2" style="50" customWidth="1"/>
    <col min="10415" max="10416" width="11.42578125" style="50"/>
    <col min="10417" max="10417" width="24.7109375" style="50" customWidth="1"/>
    <col min="10418" max="10464" width="11.42578125" style="50"/>
    <col min="10465" max="10465" width="12" style="50" customWidth="1"/>
    <col min="10466" max="10474" width="12.7109375" style="50" customWidth="1"/>
    <col min="10475" max="10477" width="13.42578125" style="50" customWidth="1"/>
    <col min="10478" max="10479" width="12" style="50" customWidth="1"/>
    <col min="10480" max="10480" width="11.42578125" style="50"/>
    <col min="10481" max="10481" width="10.28515625" style="50" bestFit="1" customWidth="1"/>
    <col min="10482" max="10482" width="11.42578125" style="50"/>
    <col min="10483" max="10483" width="12.7109375" style="50" customWidth="1"/>
    <col min="10484" max="10653" width="11.42578125" style="50"/>
    <col min="10654" max="10654" width="12" style="50" customWidth="1"/>
    <col min="10655" max="10663" width="12.7109375" style="50" customWidth="1"/>
    <col min="10664" max="10666" width="13.42578125" style="50" customWidth="1"/>
    <col min="10667" max="10668" width="12" style="50" customWidth="1"/>
    <col min="10669" max="10669" width="11.42578125" style="50"/>
    <col min="10670" max="10670" width="2" style="50" customWidth="1"/>
    <col min="10671" max="10672" width="11.42578125" style="50"/>
    <col min="10673" max="10673" width="24.7109375" style="50" customWidth="1"/>
    <col min="10674" max="10720" width="11.42578125" style="50"/>
    <col min="10721" max="10721" width="12" style="50" customWidth="1"/>
    <col min="10722" max="10730" width="12.7109375" style="50" customWidth="1"/>
    <col min="10731" max="10733" width="13.42578125" style="50" customWidth="1"/>
    <col min="10734" max="10735" width="12" style="50" customWidth="1"/>
    <col min="10736" max="10736" width="11.42578125" style="50"/>
    <col min="10737" max="10737" width="10.28515625" style="50" bestFit="1" customWidth="1"/>
    <col min="10738" max="10738" width="11.42578125" style="50"/>
    <col min="10739" max="10739" width="12.7109375" style="50" customWidth="1"/>
    <col min="10740" max="10909" width="11.42578125" style="50"/>
    <col min="10910" max="10910" width="12" style="50" customWidth="1"/>
    <col min="10911" max="10919" width="12.7109375" style="50" customWidth="1"/>
    <col min="10920" max="10922" width="13.42578125" style="50" customWidth="1"/>
    <col min="10923" max="10924" width="12" style="50" customWidth="1"/>
    <col min="10925" max="10925" width="11.42578125" style="50"/>
    <col min="10926" max="10926" width="2" style="50" customWidth="1"/>
    <col min="10927" max="10928" width="11.42578125" style="50"/>
    <col min="10929" max="10929" width="24.7109375" style="50" customWidth="1"/>
    <col min="10930" max="10976" width="11.42578125" style="50"/>
    <col min="10977" max="10977" width="12" style="50" customWidth="1"/>
    <col min="10978" max="10986" width="12.7109375" style="50" customWidth="1"/>
    <col min="10987" max="10989" width="13.42578125" style="50" customWidth="1"/>
    <col min="10990" max="10991" width="12" style="50" customWidth="1"/>
    <col min="10992" max="10992" width="11.42578125" style="50"/>
    <col min="10993" max="10993" width="10.28515625" style="50" bestFit="1" customWidth="1"/>
    <col min="10994" max="10994" width="11.42578125" style="50"/>
    <col min="10995" max="10995" width="12.7109375" style="50" customWidth="1"/>
    <col min="10996" max="11165" width="11.42578125" style="50"/>
    <col min="11166" max="11166" width="12" style="50" customWidth="1"/>
    <col min="11167" max="11175" width="12.7109375" style="50" customWidth="1"/>
    <col min="11176" max="11178" width="13.42578125" style="50" customWidth="1"/>
    <col min="11179" max="11180" width="12" style="50" customWidth="1"/>
    <col min="11181" max="11181" width="11.42578125" style="50"/>
    <col min="11182" max="11182" width="2" style="50" customWidth="1"/>
    <col min="11183" max="11184" width="11.42578125" style="50"/>
    <col min="11185" max="11185" width="24.7109375" style="50" customWidth="1"/>
    <col min="11186" max="11232" width="11.42578125" style="50"/>
    <col min="11233" max="11233" width="12" style="50" customWidth="1"/>
    <col min="11234" max="11242" width="12.7109375" style="50" customWidth="1"/>
    <col min="11243" max="11245" width="13.42578125" style="50" customWidth="1"/>
    <col min="11246" max="11247" width="12" style="50" customWidth="1"/>
    <col min="11248" max="11248" width="11.42578125" style="50"/>
    <col min="11249" max="11249" width="10.28515625" style="50" bestFit="1" customWidth="1"/>
    <col min="11250" max="11250" width="11.42578125" style="50"/>
    <col min="11251" max="11251" width="12.7109375" style="50" customWidth="1"/>
    <col min="11252" max="11421" width="11.42578125" style="50"/>
    <col min="11422" max="11422" width="12" style="50" customWidth="1"/>
    <col min="11423" max="11431" width="12.7109375" style="50" customWidth="1"/>
    <col min="11432" max="11434" width="13.42578125" style="50" customWidth="1"/>
    <col min="11435" max="11436" width="12" style="50" customWidth="1"/>
    <col min="11437" max="11437" width="11.42578125" style="50"/>
    <col min="11438" max="11438" width="2" style="50" customWidth="1"/>
    <col min="11439" max="11440" width="11.42578125" style="50"/>
    <col min="11441" max="11441" width="24.7109375" style="50" customWidth="1"/>
    <col min="11442" max="11488" width="11.42578125" style="50"/>
    <col min="11489" max="11489" width="12" style="50" customWidth="1"/>
    <col min="11490" max="11498" width="12.7109375" style="50" customWidth="1"/>
    <col min="11499" max="11501" width="13.42578125" style="50" customWidth="1"/>
    <col min="11502" max="11503" width="12" style="50" customWidth="1"/>
    <col min="11504" max="11504" width="11.42578125" style="50"/>
    <col min="11505" max="11505" width="10.28515625" style="50" bestFit="1" customWidth="1"/>
    <col min="11506" max="11506" width="11.42578125" style="50"/>
    <col min="11507" max="11507" width="12.7109375" style="50" customWidth="1"/>
    <col min="11508" max="11677" width="11.42578125" style="50"/>
    <col min="11678" max="11678" width="12" style="50" customWidth="1"/>
    <col min="11679" max="11687" width="12.7109375" style="50" customWidth="1"/>
    <col min="11688" max="11690" width="13.42578125" style="50" customWidth="1"/>
    <col min="11691" max="11692" width="12" style="50" customWidth="1"/>
    <col min="11693" max="11693" width="11.42578125" style="50"/>
    <col min="11694" max="11694" width="2" style="50" customWidth="1"/>
    <col min="11695" max="11696" width="11.42578125" style="50"/>
    <col min="11697" max="11697" width="24.7109375" style="50" customWidth="1"/>
    <col min="11698" max="11744" width="11.42578125" style="50"/>
    <col min="11745" max="11745" width="12" style="50" customWidth="1"/>
    <col min="11746" max="11754" width="12.7109375" style="50" customWidth="1"/>
    <col min="11755" max="11757" width="13.42578125" style="50" customWidth="1"/>
    <col min="11758" max="11759" width="12" style="50" customWidth="1"/>
    <col min="11760" max="11760" width="11.42578125" style="50"/>
    <col min="11761" max="11761" width="10.28515625" style="50" bestFit="1" customWidth="1"/>
    <col min="11762" max="11762" width="11.42578125" style="50"/>
    <col min="11763" max="11763" width="12.7109375" style="50" customWidth="1"/>
    <col min="11764" max="11933" width="11.42578125" style="50"/>
    <col min="11934" max="11934" width="12" style="50" customWidth="1"/>
    <col min="11935" max="11943" width="12.7109375" style="50" customWidth="1"/>
    <col min="11944" max="11946" width="13.42578125" style="50" customWidth="1"/>
    <col min="11947" max="11948" width="12" style="50" customWidth="1"/>
    <col min="11949" max="11949" width="11.42578125" style="50"/>
    <col min="11950" max="11950" width="2" style="50" customWidth="1"/>
    <col min="11951" max="11952" width="11.42578125" style="50"/>
    <col min="11953" max="11953" width="24.7109375" style="50" customWidth="1"/>
    <col min="11954" max="12000" width="11.42578125" style="50"/>
    <col min="12001" max="12001" width="12" style="50" customWidth="1"/>
    <col min="12002" max="12010" width="12.7109375" style="50" customWidth="1"/>
    <col min="12011" max="12013" width="13.42578125" style="50" customWidth="1"/>
    <col min="12014" max="12015" width="12" style="50" customWidth="1"/>
    <col min="12016" max="12016" width="11.42578125" style="50"/>
    <col min="12017" max="12017" width="10.28515625" style="50" bestFit="1" customWidth="1"/>
    <col min="12018" max="12018" width="11.42578125" style="50"/>
    <col min="12019" max="12019" width="12.7109375" style="50" customWidth="1"/>
    <col min="12020" max="12189" width="11.42578125" style="50"/>
    <col min="12190" max="12190" width="12" style="50" customWidth="1"/>
    <col min="12191" max="12199" width="12.7109375" style="50" customWidth="1"/>
    <col min="12200" max="12202" width="13.42578125" style="50" customWidth="1"/>
    <col min="12203" max="12204" width="12" style="50" customWidth="1"/>
    <col min="12205" max="12205" width="11.42578125" style="50"/>
    <col min="12206" max="12206" width="2" style="50" customWidth="1"/>
    <col min="12207" max="12208" width="11.42578125" style="50"/>
    <col min="12209" max="12209" width="24.7109375" style="50" customWidth="1"/>
    <col min="12210" max="12256" width="11.42578125" style="50"/>
    <col min="12257" max="12257" width="12" style="50" customWidth="1"/>
    <col min="12258" max="12266" width="12.7109375" style="50" customWidth="1"/>
    <col min="12267" max="12269" width="13.42578125" style="50" customWidth="1"/>
    <col min="12270" max="12271" width="12" style="50" customWidth="1"/>
    <col min="12272" max="12272" width="11.42578125" style="50"/>
    <col min="12273" max="12273" width="10.28515625" style="50" bestFit="1" customWidth="1"/>
    <col min="12274" max="12274" width="11.42578125" style="50"/>
    <col min="12275" max="12275" width="12.7109375" style="50" customWidth="1"/>
    <col min="12276" max="12445" width="11.42578125" style="50"/>
    <col min="12446" max="12446" width="12" style="50" customWidth="1"/>
    <col min="12447" max="12455" width="12.7109375" style="50" customWidth="1"/>
    <col min="12456" max="12458" width="13.42578125" style="50" customWidth="1"/>
    <col min="12459" max="12460" width="12" style="50" customWidth="1"/>
    <col min="12461" max="12461" width="11.42578125" style="50"/>
    <col min="12462" max="12462" width="2" style="50" customWidth="1"/>
    <col min="12463" max="12464" width="11.42578125" style="50"/>
    <col min="12465" max="12465" width="24.7109375" style="50" customWidth="1"/>
    <col min="12466" max="12512" width="11.42578125" style="50"/>
    <col min="12513" max="12513" width="12" style="50" customWidth="1"/>
    <col min="12514" max="12522" width="12.7109375" style="50" customWidth="1"/>
    <col min="12523" max="12525" width="13.42578125" style="50" customWidth="1"/>
    <col min="12526" max="12527" width="12" style="50" customWidth="1"/>
    <col min="12528" max="12528" width="11.42578125" style="50"/>
    <col min="12529" max="12529" width="10.28515625" style="50" bestFit="1" customWidth="1"/>
    <col min="12530" max="12530" width="11.42578125" style="50"/>
    <col min="12531" max="12531" width="12.7109375" style="50" customWidth="1"/>
    <col min="12532" max="12701" width="11.42578125" style="50"/>
    <col min="12702" max="12702" width="12" style="50" customWidth="1"/>
    <col min="12703" max="12711" width="12.7109375" style="50" customWidth="1"/>
    <col min="12712" max="12714" width="13.42578125" style="50" customWidth="1"/>
    <col min="12715" max="12716" width="12" style="50" customWidth="1"/>
    <col min="12717" max="12717" width="11.42578125" style="50"/>
    <col min="12718" max="12718" width="2" style="50" customWidth="1"/>
    <col min="12719" max="12720" width="11.42578125" style="50"/>
    <col min="12721" max="12721" width="24.7109375" style="50" customWidth="1"/>
    <col min="12722" max="12768" width="11.42578125" style="50"/>
    <col min="12769" max="12769" width="12" style="50" customWidth="1"/>
    <col min="12770" max="12778" width="12.7109375" style="50" customWidth="1"/>
    <col min="12779" max="12781" width="13.42578125" style="50" customWidth="1"/>
    <col min="12782" max="12783" width="12" style="50" customWidth="1"/>
    <col min="12784" max="12784" width="11.42578125" style="50"/>
    <col min="12785" max="12785" width="10.28515625" style="50" bestFit="1" customWidth="1"/>
    <col min="12786" max="12786" width="11.42578125" style="50"/>
    <col min="12787" max="12787" width="12.7109375" style="50" customWidth="1"/>
    <col min="12788" max="12957" width="11.42578125" style="50"/>
    <col min="12958" max="12958" width="12" style="50" customWidth="1"/>
    <col min="12959" max="12967" width="12.7109375" style="50" customWidth="1"/>
    <col min="12968" max="12970" width="13.42578125" style="50" customWidth="1"/>
    <col min="12971" max="12972" width="12" style="50" customWidth="1"/>
    <col min="12973" max="12973" width="11.42578125" style="50"/>
    <col min="12974" max="12974" width="2" style="50" customWidth="1"/>
    <col min="12975" max="12976" width="11.42578125" style="50"/>
    <col min="12977" max="12977" width="24.7109375" style="50" customWidth="1"/>
    <col min="12978" max="13024" width="11.42578125" style="50"/>
    <col min="13025" max="13025" width="12" style="50" customWidth="1"/>
    <col min="13026" max="13034" width="12.7109375" style="50" customWidth="1"/>
    <col min="13035" max="13037" width="13.42578125" style="50" customWidth="1"/>
    <col min="13038" max="13039" width="12" style="50" customWidth="1"/>
    <col min="13040" max="13040" width="11.42578125" style="50"/>
    <col min="13041" max="13041" width="10.28515625" style="50" bestFit="1" customWidth="1"/>
    <col min="13042" max="13042" width="11.42578125" style="50"/>
    <col min="13043" max="13043" width="12.7109375" style="50" customWidth="1"/>
    <col min="13044" max="13213" width="11.42578125" style="50"/>
    <col min="13214" max="13214" width="12" style="50" customWidth="1"/>
    <col min="13215" max="13223" width="12.7109375" style="50" customWidth="1"/>
    <col min="13224" max="13226" width="13.42578125" style="50" customWidth="1"/>
    <col min="13227" max="13228" width="12" style="50" customWidth="1"/>
    <col min="13229" max="13229" width="11.42578125" style="50"/>
    <col min="13230" max="13230" width="2" style="50" customWidth="1"/>
    <col min="13231" max="13232" width="11.42578125" style="50"/>
    <col min="13233" max="13233" width="24.7109375" style="50" customWidth="1"/>
    <col min="13234" max="13280" width="11.42578125" style="50"/>
    <col min="13281" max="13281" width="12" style="50" customWidth="1"/>
    <col min="13282" max="13290" width="12.7109375" style="50" customWidth="1"/>
    <col min="13291" max="13293" width="13.42578125" style="50" customWidth="1"/>
    <col min="13294" max="13295" width="12" style="50" customWidth="1"/>
    <col min="13296" max="13296" width="11.42578125" style="50"/>
    <col min="13297" max="13297" width="10.28515625" style="50" bestFit="1" customWidth="1"/>
    <col min="13298" max="13298" width="11.42578125" style="50"/>
    <col min="13299" max="13299" width="12.7109375" style="50" customWidth="1"/>
    <col min="13300" max="13469" width="11.42578125" style="50"/>
    <col min="13470" max="13470" width="12" style="50" customWidth="1"/>
    <col min="13471" max="13479" width="12.7109375" style="50" customWidth="1"/>
    <col min="13480" max="13482" width="13.42578125" style="50" customWidth="1"/>
    <col min="13483" max="13484" width="12" style="50" customWidth="1"/>
    <col min="13485" max="13485" width="11.42578125" style="50"/>
    <col min="13486" max="13486" width="2" style="50" customWidth="1"/>
    <col min="13487" max="13488" width="11.42578125" style="50"/>
    <col min="13489" max="13489" width="24.7109375" style="50" customWidth="1"/>
    <col min="13490" max="13536" width="11.42578125" style="50"/>
    <col min="13537" max="13537" width="12" style="50" customWidth="1"/>
    <col min="13538" max="13546" width="12.7109375" style="50" customWidth="1"/>
    <col min="13547" max="13549" width="13.42578125" style="50" customWidth="1"/>
    <col min="13550" max="13551" width="12" style="50" customWidth="1"/>
    <col min="13552" max="13552" width="11.42578125" style="50"/>
    <col min="13553" max="13553" width="10.28515625" style="50" bestFit="1" customWidth="1"/>
    <col min="13554" max="13554" width="11.42578125" style="50"/>
    <col min="13555" max="13555" width="12.7109375" style="50" customWidth="1"/>
    <col min="13556" max="13725" width="11.42578125" style="50"/>
    <col min="13726" max="13726" width="12" style="50" customWidth="1"/>
    <col min="13727" max="13735" width="12.7109375" style="50" customWidth="1"/>
    <col min="13736" max="13738" width="13.42578125" style="50" customWidth="1"/>
    <col min="13739" max="13740" width="12" style="50" customWidth="1"/>
    <col min="13741" max="13741" width="11.42578125" style="50"/>
    <col min="13742" max="13742" width="2" style="50" customWidth="1"/>
    <col min="13743" max="13744" width="11.42578125" style="50"/>
    <col min="13745" max="13745" width="24.7109375" style="50" customWidth="1"/>
    <col min="13746" max="13792" width="11.42578125" style="50"/>
    <col min="13793" max="13793" width="12" style="50" customWidth="1"/>
    <col min="13794" max="13802" width="12.7109375" style="50" customWidth="1"/>
    <col min="13803" max="13805" width="13.42578125" style="50" customWidth="1"/>
    <col min="13806" max="13807" width="12" style="50" customWidth="1"/>
    <col min="13808" max="13808" width="11.42578125" style="50"/>
    <col min="13809" max="13809" width="10.28515625" style="50" bestFit="1" customWidth="1"/>
    <col min="13810" max="13810" width="11.42578125" style="50"/>
    <col min="13811" max="13811" width="12.7109375" style="50" customWidth="1"/>
    <col min="13812" max="13981" width="11.42578125" style="50"/>
    <col min="13982" max="13982" width="12" style="50" customWidth="1"/>
    <col min="13983" max="13991" width="12.7109375" style="50" customWidth="1"/>
    <col min="13992" max="13994" width="13.42578125" style="50" customWidth="1"/>
    <col min="13995" max="13996" width="12" style="50" customWidth="1"/>
    <col min="13997" max="13997" width="11.42578125" style="50"/>
    <col min="13998" max="13998" width="2" style="50" customWidth="1"/>
    <col min="13999" max="14000" width="11.42578125" style="50"/>
    <col min="14001" max="14001" width="24.7109375" style="50" customWidth="1"/>
    <col min="14002" max="14048" width="11.42578125" style="50"/>
    <col min="14049" max="14049" width="12" style="50" customWidth="1"/>
    <col min="14050" max="14058" width="12.7109375" style="50" customWidth="1"/>
    <col min="14059" max="14061" width="13.42578125" style="50" customWidth="1"/>
    <col min="14062" max="14063" width="12" style="50" customWidth="1"/>
    <col min="14064" max="14064" width="11.42578125" style="50"/>
    <col min="14065" max="14065" width="10.28515625" style="50" bestFit="1" customWidth="1"/>
    <col min="14066" max="14066" width="11.42578125" style="50"/>
    <col min="14067" max="14067" width="12.7109375" style="50" customWidth="1"/>
    <col min="14068" max="14237" width="11.42578125" style="50"/>
    <col min="14238" max="14238" width="12" style="50" customWidth="1"/>
    <col min="14239" max="14247" width="12.7109375" style="50" customWidth="1"/>
    <col min="14248" max="14250" width="13.42578125" style="50" customWidth="1"/>
    <col min="14251" max="14252" width="12" style="50" customWidth="1"/>
    <col min="14253" max="14253" width="11.42578125" style="50"/>
    <col min="14254" max="14254" width="2" style="50" customWidth="1"/>
    <col min="14255" max="14256" width="11.42578125" style="50"/>
    <col min="14257" max="14257" width="24.7109375" style="50" customWidth="1"/>
    <col min="14258" max="14304" width="11.42578125" style="50"/>
    <col min="14305" max="14305" width="12" style="50" customWidth="1"/>
    <col min="14306" max="14314" width="12.7109375" style="50" customWidth="1"/>
    <col min="14315" max="14317" width="13.42578125" style="50" customWidth="1"/>
    <col min="14318" max="14319" width="12" style="50" customWidth="1"/>
    <col min="14320" max="14320" width="11.42578125" style="50"/>
    <col min="14321" max="14321" width="10.28515625" style="50" bestFit="1" customWidth="1"/>
    <col min="14322" max="14322" width="11.42578125" style="50"/>
    <col min="14323" max="14323" width="12.7109375" style="50" customWidth="1"/>
    <col min="14324" max="14493" width="11.42578125" style="50"/>
    <col min="14494" max="14494" width="12" style="50" customWidth="1"/>
    <col min="14495" max="14503" width="12.7109375" style="50" customWidth="1"/>
    <col min="14504" max="14506" width="13.42578125" style="50" customWidth="1"/>
    <col min="14507" max="14508" width="12" style="50" customWidth="1"/>
    <col min="14509" max="14509" width="11.42578125" style="50"/>
    <col min="14510" max="14510" width="2" style="50" customWidth="1"/>
    <col min="14511" max="14512" width="11.42578125" style="50"/>
    <col min="14513" max="14513" width="24.7109375" style="50" customWidth="1"/>
    <col min="14514" max="14560" width="11.42578125" style="50"/>
    <col min="14561" max="14561" width="12" style="50" customWidth="1"/>
    <col min="14562" max="14570" width="12.7109375" style="50" customWidth="1"/>
    <col min="14571" max="14573" width="13.42578125" style="50" customWidth="1"/>
    <col min="14574" max="14575" width="12" style="50" customWidth="1"/>
    <col min="14576" max="14576" width="11.42578125" style="50"/>
    <col min="14577" max="14577" width="10.28515625" style="50" bestFit="1" customWidth="1"/>
    <col min="14578" max="14578" width="11.42578125" style="50"/>
    <col min="14579" max="14579" width="12.7109375" style="50" customWidth="1"/>
    <col min="14580" max="14749" width="11.42578125" style="50"/>
    <col min="14750" max="14750" width="12" style="50" customWidth="1"/>
    <col min="14751" max="14759" width="12.7109375" style="50" customWidth="1"/>
    <col min="14760" max="14762" width="13.42578125" style="50" customWidth="1"/>
    <col min="14763" max="14764" width="12" style="50" customWidth="1"/>
    <col min="14765" max="14765" width="11.42578125" style="50"/>
    <col min="14766" max="14766" width="2" style="50" customWidth="1"/>
    <col min="14767" max="14768" width="11.42578125" style="50"/>
    <col min="14769" max="14769" width="24.7109375" style="50" customWidth="1"/>
    <col min="14770" max="14816" width="11.42578125" style="50"/>
    <col min="14817" max="14817" width="12" style="50" customWidth="1"/>
    <col min="14818" max="14826" width="12.7109375" style="50" customWidth="1"/>
    <col min="14827" max="14829" width="13.42578125" style="50" customWidth="1"/>
    <col min="14830" max="14831" width="12" style="50" customWidth="1"/>
    <col min="14832" max="14832" width="11.42578125" style="50"/>
    <col min="14833" max="14833" width="10.28515625" style="50" bestFit="1" customWidth="1"/>
    <col min="14834" max="14834" width="11.42578125" style="50"/>
    <col min="14835" max="14835" width="12.7109375" style="50" customWidth="1"/>
    <col min="14836" max="15005" width="11.42578125" style="50"/>
    <col min="15006" max="15006" width="12" style="50" customWidth="1"/>
    <col min="15007" max="15015" width="12.7109375" style="50" customWidth="1"/>
    <col min="15016" max="15018" width="13.42578125" style="50" customWidth="1"/>
    <col min="15019" max="15020" width="12" style="50" customWidth="1"/>
    <col min="15021" max="15021" width="11.42578125" style="50"/>
    <col min="15022" max="15022" width="2" style="50" customWidth="1"/>
    <col min="15023" max="15024" width="11.42578125" style="50"/>
    <col min="15025" max="15025" width="24.7109375" style="50" customWidth="1"/>
    <col min="15026" max="15072" width="11.42578125" style="50"/>
    <col min="15073" max="15073" width="12" style="50" customWidth="1"/>
    <col min="15074" max="15082" width="12.7109375" style="50" customWidth="1"/>
    <col min="15083" max="15085" width="13.42578125" style="50" customWidth="1"/>
    <col min="15086" max="15087" width="12" style="50" customWidth="1"/>
    <col min="15088" max="15088" width="11.42578125" style="50"/>
    <col min="15089" max="15089" width="10.28515625" style="50" bestFit="1" customWidth="1"/>
    <col min="15090" max="15090" width="11.42578125" style="50"/>
    <col min="15091" max="15091" width="12.7109375" style="50" customWidth="1"/>
    <col min="15092" max="15261" width="11.42578125" style="50"/>
    <col min="15262" max="15262" width="12" style="50" customWidth="1"/>
    <col min="15263" max="15271" width="12.7109375" style="50" customWidth="1"/>
    <col min="15272" max="15274" width="13.42578125" style="50" customWidth="1"/>
    <col min="15275" max="15276" width="12" style="50" customWidth="1"/>
    <col min="15277" max="15277" width="11.42578125" style="50"/>
    <col min="15278" max="15278" width="2" style="50" customWidth="1"/>
    <col min="15279" max="15280" width="11.42578125" style="50"/>
    <col min="15281" max="15281" width="24.7109375" style="50" customWidth="1"/>
    <col min="15282" max="15328" width="11.42578125" style="50"/>
    <col min="15329" max="15329" width="12" style="50" customWidth="1"/>
    <col min="15330" max="15338" width="12.7109375" style="50" customWidth="1"/>
    <col min="15339" max="15341" width="13.42578125" style="50" customWidth="1"/>
    <col min="15342" max="15343" width="12" style="50" customWidth="1"/>
    <col min="15344" max="15344" width="11.42578125" style="50"/>
    <col min="15345" max="15345" width="10.28515625" style="50" bestFit="1" customWidth="1"/>
    <col min="15346" max="15346" width="11.42578125" style="50"/>
    <col min="15347" max="15347" width="12.7109375" style="50" customWidth="1"/>
    <col min="15348" max="15517" width="11.42578125" style="50"/>
    <col min="15518" max="15518" width="12" style="50" customWidth="1"/>
    <col min="15519" max="15527" width="12.7109375" style="50" customWidth="1"/>
    <col min="15528" max="15530" width="13.42578125" style="50" customWidth="1"/>
    <col min="15531" max="15532" width="12" style="50" customWidth="1"/>
    <col min="15533" max="15533" width="11.42578125" style="50"/>
    <col min="15534" max="15534" width="2" style="50" customWidth="1"/>
    <col min="15535" max="15536" width="11.42578125" style="50"/>
    <col min="15537" max="15537" width="24.7109375" style="50" customWidth="1"/>
    <col min="15538" max="15584" width="11.42578125" style="50"/>
    <col min="15585" max="15585" width="12" style="50" customWidth="1"/>
    <col min="15586" max="15594" width="12.7109375" style="50" customWidth="1"/>
    <col min="15595" max="15597" width="13.42578125" style="50" customWidth="1"/>
    <col min="15598" max="15599" width="12" style="50" customWidth="1"/>
    <col min="15600" max="15600" width="11.42578125" style="50"/>
    <col min="15601" max="15601" width="10.28515625" style="50" bestFit="1" customWidth="1"/>
    <col min="15602" max="15602" width="11.42578125" style="50"/>
    <col min="15603" max="15603" width="12.7109375" style="50" customWidth="1"/>
    <col min="15604" max="15773" width="11.42578125" style="50"/>
    <col min="15774" max="15774" width="12" style="50" customWidth="1"/>
    <col min="15775" max="15783" width="12.7109375" style="50" customWidth="1"/>
    <col min="15784" max="15786" width="13.42578125" style="50" customWidth="1"/>
    <col min="15787" max="15788" width="12" style="50" customWidth="1"/>
    <col min="15789" max="15789" width="11.42578125" style="50"/>
    <col min="15790" max="15790" width="2" style="50" customWidth="1"/>
    <col min="15791" max="15792" width="11.42578125" style="50"/>
    <col min="15793" max="15793" width="24.7109375" style="50" customWidth="1"/>
    <col min="15794" max="15840" width="11.42578125" style="50"/>
    <col min="15841" max="15841" width="12" style="50" customWidth="1"/>
    <col min="15842" max="15850" width="12.7109375" style="50" customWidth="1"/>
    <col min="15851" max="15853" width="13.42578125" style="50" customWidth="1"/>
    <col min="15854" max="15855" width="12" style="50" customWidth="1"/>
    <col min="15856" max="15856" width="11.42578125" style="50"/>
    <col min="15857" max="15857" width="10.28515625" style="50" bestFit="1" customWidth="1"/>
    <col min="15858" max="15858" width="11.42578125" style="50"/>
    <col min="15859" max="15859" width="12.7109375" style="50" customWidth="1"/>
    <col min="15860" max="16029" width="11.42578125" style="50"/>
    <col min="16030" max="16030" width="12" style="50" customWidth="1"/>
    <col min="16031" max="16039" width="12.7109375" style="50" customWidth="1"/>
    <col min="16040" max="16042" width="13.42578125" style="50" customWidth="1"/>
    <col min="16043" max="16044" width="12" style="50" customWidth="1"/>
    <col min="16045" max="16045" width="11.42578125" style="50"/>
    <col min="16046" max="16046" width="2" style="50" customWidth="1"/>
    <col min="16047" max="16048" width="11.42578125" style="50"/>
    <col min="16049" max="16049" width="24.7109375" style="50" customWidth="1"/>
    <col min="16050" max="16096" width="11.42578125" style="50"/>
    <col min="16097" max="16097" width="12" style="50" customWidth="1"/>
    <col min="16098" max="16106" width="12.7109375" style="50" customWidth="1"/>
    <col min="16107" max="16109" width="13.42578125" style="50" customWidth="1"/>
    <col min="16110" max="16111" width="12" style="50" customWidth="1"/>
    <col min="16112" max="16112" width="11.42578125" style="50"/>
    <col min="16113" max="16113" width="10.28515625" style="50" bestFit="1" customWidth="1"/>
    <col min="16114" max="16114" width="11.42578125" style="50"/>
    <col min="16115" max="16115" width="12.7109375" style="50" customWidth="1"/>
    <col min="16116" max="16285" width="11.42578125" style="50"/>
    <col min="16286" max="16286" width="12" style="50" customWidth="1"/>
    <col min="16287" max="16295" width="12.7109375" style="50" customWidth="1"/>
    <col min="16296" max="16298" width="13.42578125" style="50" customWidth="1"/>
    <col min="16299" max="16300" width="12" style="50" customWidth="1"/>
    <col min="16301" max="16301" width="11.42578125" style="50"/>
    <col min="16302" max="16302" width="2" style="50" customWidth="1"/>
    <col min="16303" max="16304" width="11.42578125" style="50"/>
    <col min="16305" max="16305" width="24.7109375" style="50" customWidth="1"/>
    <col min="16306" max="16384" width="11.42578125" style="50"/>
  </cols>
  <sheetData>
    <row r="1" spans="1:19" s="47" customFormat="1" ht="12.75" hidden="1" customHeight="1" x14ac:dyDescent="0.2">
      <c r="A1" s="47" t="s">
        <v>112</v>
      </c>
      <c r="B1" s="47" t="s">
        <v>113</v>
      </c>
      <c r="C1" s="47" t="s">
        <v>112</v>
      </c>
      <c r="D1" s="47" t="s">
        <v>113</v>
      </c>
      <c r="H1" s="47" t="s">
        <v>112</v>
      </c>
      <c r="I1" s="47" t="s">
        <v>113</v>
      </c>
      <c r="J1" s="47" t="s">
        <v>112</v>
      </c>
      <c r="K1" s="47" t="s">
        <v>113</v>
      </c>
      <c r="L1" s="47" t="s">
        <v>112</v>
      </c>
      <c r="M1" s="47" t="s">
        <v>113</v>
      </c>
      <c r="N1" s="47" t="s">
        <v>112</v>
      </c>
      <c r="O1" s="47" t="s">
        <v>113</v>
      </c>
      <c r="P1" s="47" t="s">
        <v>112</v>
      </c>
      <c r="Q1" s="47" t="s">
        <v>113</v>
      </c>
      <c r="R1" s="47" t="s">
        <v>112</v>
      </c>
      <c r="S1" s="47" t="s">
        <v>113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112</v>
      </c>
      <c r="B3" s="47" t="s">
        <v>113</v>
      </c>
      <c r="C3" s="47" t="s">
        <v>112</v>
      </c>
      <c r="D3" s="47" t="s">
        <v>113</v>
      </c>
      <c r="H3" s="47" t="s">
        <v>112</v>
      </c>
      <c r="I3" s="47" t="s">
        <v>113</v>
      </c>
      <c r="J3" s="47" t="s">
        <v>112</v>
      </c>
      <c r="K3" s="47" t="s">
        <v>113</v>
      </c>
      <c r="L3" s="47" t="s">
        <v>112</v>
      </c>
      <c r="M3" s="47" t="s">
        <v>113</v>
      </c>
      <c r="N3" s="47" t="s">
        <v>112</v>
      </c>
      <c r="O3" s="47" t="s">
        <v>113</v>
      </c>
      <c r="P3" s="47" t="s">
        <v>112</v>
      </c>
      <c r="Q3" s="47" t="s">
        <v>113</v>
      </c>
      <c r="R3" s="47" t="s">
        <v>112</v>
      </c>
      <c r="S3" s="47" t="s">
        <v>113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112</v>
      </c>
      <c r="B5" s="48" t="s">
        <v>114</v>
      </c>
      <c r="C5" s="47" t="s">
        <v>112</v>
      </c>
      <c r="D5" s="48" t="s">
        <v>114</v>
      </c>
      <c r="E5" s="49"/>
      <c r="F5" s="49"/>
      <c r="G5" s="49"/>
      <c r="H5" s="47" t="s">
        <v>112</v>
      </c>
      <c r="I5" s="48" t="s">
        <v>114</v>
      </c>
      <c r="J5" s="47" t="s">
        <v>112</v>
      </c>
      <c r="K5" s="48" t="s">
        <v>114</v>
      </c>
      <c r="L5" s="47" t="s">
        <v>112</v>
      </c>
      <c r="M5" s="48" t="s">
        <v>114</v>
      </c>
      <c r="N5" s="47" t="s">
        <v>112</v>
      </c>
      <c r="O5" s="48" t="s">
        <v>114</v>
      </c>
      <c r="P5" s="47" t="s">
        <v>112</v>
      </c>
      <c r="Q5" s="48" t="s">
        <v>114</v>
      </c>
      <c r="R5" s="47" t="s">
        <v>112</v>
      </c>
      <c r="S5" s="48" t="s">
        <v>114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112</v>
      </c>
      <c r="B7" s="48" t="s">
        <v>114</v>
      </c>
      <c r="C7" s="47" t="s">
        <v>112</v>
      </c>
      <c r="D7" s="48" t="s">
        <v>114</v>
      </c>
      <c r="E7" s="49"/>
      <c r="F7" s="49"/>
      <c r="G7" s="49"/>
      <c r="H7" s="47" t="s">
        <v>112</v>
      </c>
      <c r="I7" s="48" t="s">
        <v>114</v>
      </c>
      <c r="J7" s="47" t="s">
        <v>112</v>
      </c>
      <c r="K7" s="48" t="s">
        <v>114</v>
      </c>
      <c r="L7" s="47" t="s">
        <v>112</v>
      </c>
      <c r="M7" s="48" t="s">
        <v>114</v>
      </c>
      <c r="N7" s="47" t="s">
        <v>112</v>
      </c>
      <c r="O7" s="48" t="s">
        <v>114</v>
      </c>
      <c r="P7" s="47" t="s">
        <v>112</v>
      </c>
      <c r="Q7" s="48" t="s">
        <v>114</v>
      </c>
      <c r="R7" s="47" t="s">
        <v>112</v>
      </c>
      <c r="S7" s="48" t="s">
        <v>114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112</v>
      </c>
      <c r="B9" s="48" t="s">
        <v>114</v>
      </c>
      <c r="C9" s="47" t="s">
        <v>112</v>
      </c>
      <c r="D9" s="48" t="s">
        <v>114</v>
      </c>
      <c r="E9" s="49"/>
      <c r="F9" s="49"/>
      <c r="G9" s="49"/>
      <c r="H9" s="47" t="s">
        <v>112</v>
      </c>
      <c r="I9" s="48" t="s">
        <v>114</v>
      </c>
      <c r="J9" s="47" t="s">
        <v>112</v>
      </c>
      <c r="K9" s="48" t="s">
        <v>114</v>
      </c>
      <c r="L9" s="47" t="s">
        <v>112</v>
      </c>
      <c r="M9" s="48" t="s">
        <v>114</v>
      </c>
      <c r="N9" s="47" t="s">
        <v>112</v>
      </c>
      <c r="O9" s="48" t="s">
        <v>114</v>
      </c>
      <c r="P9" s="47" t="s">
        <v>112</v>
      </c>
      <c r="Q9" s="48" t="s">
        <v>114</v>
      </c>
      <c r="R9" s="47" t="s">
        <v>112</v>
      </c>
      <c r="S9" s="48" t="s">
        <v>114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112</v>
      </c>
      <c r="B11" s="48" t="s">
        <v>115</v>
      </c>
      <c r="C11" s="47" t="s">
        <v>112</v>
      </c>
      <c r="D11" s="48" t="s">
        <v>115</v>
      </c>
      <c r="E11" s="49"/>
      <c r="F11" s="49"/>
      <c r="G11" s="49"/>
      <c r="H11" s="47" t="s">
        <v>112</v>
      </c>
      <c r="I11" s="48" t="s">
        <v>115</v>
      </c>
      <c r="J11" s="47" t="s">
        <v>112</v>
      </c>
      <c r="K11" s="48" t="s">
        <v>115</v>
      </c>
      <c r="L11" s="47" t="s">
        <v>112</v>
      </c>
      <c r="M11" s="48" t="s">
        <v>115</v>
      </c>
      <c r="N11" s="47" t="s">
        <v>112</v>
      </c>
      <c r="O11" s="48" t="s">
        <v>115</v>
      </c>
      <c r="P11" s="47" t="s">
        <v>112</v>
      </c>
      <c r="Q11" s="48" t="s">
        <v>115</v>
      </c>
      <c r="R11" s="47" t="s">
        <v>112</v>
      </c>
      <c r="S11" s="48" t="s">
        <v>115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112</v>
      </c>
      <c r="B13" s="48" t="s">
        <v>116</v>
      </c>
      <c r="C13" s="47" t="s">
        <v>112</v>
      </c>
      <c r="D13" s="48" t="s">
        <v>116</v>
      </c>
      <c r="E13" s="49"/>
      <c r="F13" s="49"/>
      <c r="G13" s="49"/>
      <c r="H13" s="47" t="s">
        <v>112</v>
      </c>
      <c r="I13" s="48" t="s">
        <v>116</v>
      </c>
      <c r="J13" s="47" t="s">
        <v>112</v>
      </c>
      <c r="K13" s="48" t="s">
        <v>116</v>
      </c>
      <c r="L13" s="47" t="s">
        <v>112</v>
      </c>
      <c r="M13" s="48" t="s">
        <v>116</v>
      </c>
      <c r="N13" s="47" t="s">
        <v>112</v>
      </c>
      <c r="O13" s="48" t="s">
        <v>116</v>
      </c>
      <c r="P13" s="47" t="s">
        <v>112</v>
      </c>
      <c r="Q13" s="48" t="s">
        <v>116</v>
      </c>
      <c r="R13" s="47" t="s">
        <v>112</v>
      </c>
      <c r="S13" s="48" t="s">
        <v>116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112</v>
      </c>
      <c r="B15" s="48" t="s">
        <v>117</v>
      </c>
      <c r="C15" s="47" t="s">
        <v>112</v>
      </c>
      <c r="D15" s="48" t="s">
        <v>117</v>
      </c>
      <c r="E15" s="49"/>
      <c r="F15" s="49"/>
      <c r="G15" s="49"/>
      <c r="H15" s="47" t="s">
        <v>112</v>
      </c>
      <c r="I15" s="48" t="s">
        <v>117</v>
      </c>
      <c r="J15" s="47" t="s">
        <v>112</v>
      </c>
      <c r="K15" s="48" t="s">
        <v>117</v>
      </c>
      <c r="L15" s="47" t="s">
        <v>112</v>
      </c>
      <c r="M15" s="48" t="s">
        <v>117</v>
      </c>
      <c r="N15" s="47" t="s">
        <v>112</v>
      </c>
      <c r="O15" s="48" t="s">
        <v>117</v>
      </c>
      <c r="P15" s="47" t="s">
        <v>112</v>
      </c>
      <c r="Q15" s="48" t="s">
        <v>117</v>
      </c>
      <c r="R15" s="47" t="s">
        <v>112</v>
      </c>
      <c r="S15" s="48" t="s">
        <v>117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112</v>
      </c>
      <c r="B17" s="48" t="s">
        <v>118</v>
      </c>
      <c r="C17" s="47" t="s">
        <v>112</v>
      </c>
      <c r="D17" s="48" t="s">
        <v>118</v>
      </c>
      <c r="E17" s="49"/>
      <c r="F17" s="49"/>
      <c r="G17" s="49"/>
      <c r="H17" s="47" t="s">
        <v>112</v>
      </c>
      <c r="I17" s="48" t="s">
        <v>118</v>
      </c>
      <c r="J17" s="47" t="s">
        <v>112</v>
      </c>
      <c r="K17" s="48" t="s">
        <v>118</v>
      </c>
      <c r="L17" s="47" t="s">
        <v>112</v>
      </c>
      <c r="M17" s="48" t="s">
        <v>118</v>
      </c>
      <c r="N17" s="47" t="s">
        <v>112</v>
      </c>
      <c r="O17" s="48" t="s">
        <v>118</v>
      </c>
      <c r="P17" s="47" t="s">
        <v>112</v>
      </c>
      <c r="Q17" s="48" t="s">
        <v>118</v>
      </c>
      <c r="R17" s="47" t="s">
        <v>112</v>
      </c>
      <c r="S17" s="48" t="s">
        <v>118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112</v>
      </c>
      <c r="B19" s="48" t="s">
        <v>118</v>
      </c>
      <c r="C19" s="47" t="s">
        <v>112</v>
      </c>
      <c r="D19" s="48" t="s">
        <v>118</v>
      </c>
      <c r="E19" s="49"/>
      <c r="F19" s="49"/>
      <c r="G19" s="49"/>
      <c r="H19" s="47" t="s">
        <v>112</v>
      </c>
      <c r="I19" s="48" t="s">
        <v>118</v>
      </c>
      <c r="J19" s="47" t="s">
        <v>112</v>
      </c>
      <c r="K19" s="48" t="s">
        <v>118</v>
      </c>
      <c r="L19" s="47" t="s">
        <v>112</v>
      </c>
      <c r="M19" s="48" t="s">
        <v>118</v>
      </c>
      <c r="N19" s="47" t="s">
        <v>112</v>
      </c>
      <c r="O19" s="48" t="s">
        <v>118</v>
      </c>
      <c r="P19" s="47" t="s">
        <v>112</v>
      </c>
      <c r="Q19" s="48" t="s">
        <v>118</v>
      </c>
      <c r="R19" s="47" t="s">
        <v>112</v>
      </c>
      <c r="S19" s="48" t="s">
        <v>118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112</v>
      </c>
      <c r="B21" s="48" t="s">
        <v>118</v>
      </c>
      <c r="C21" s="47" t="s">
        <v>112</v>
      </c>
      <c r="D21" s="48" t="s">
        <v>118</v>
      </c>
      <c r="E21" s="49"/>
      <c r="F21" s="49"/>
      <c r="G21" s="49"/>
      <c r="H21" s="47" t="s">
        <v>112</v>
      </c>
      <c r="I21" s="48" t="s">
        <v>118</v>
      </c>
      <c r="J21" s="47" t="s">
        <v>112</v>
      </c>
      <c r="K21" s="48" t="s">
        <v>118</v>
      </c>
      <c r="L21" s="47" t="s">
        <v>112</v>
      </c>
      <c r="M21" s="48" t="s">
        <v>118</v>
      </c>
      <c r="N21" s="47" t="s">
        <v>112</v>
      </c>
      <c r="O21" s="48" t="s">
        <v>118</v>
      </c>
      <c r="P21" s="47" t="s">
        <v>112</v>
      </c>
      <c r="Q21" s="48" t="s">
        <v>118</v>
      </c>
      <c r="R21" s="47" t="s">
        <v>112</v>
      </c>
      <c r="S21" s="48" t="s">
        <v>118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112</v>
      </c>
      <c r="B23" s="48" t="s">
        <v>118</v>
      </c>
      <c r="C23" s="47" t="s">
        <v>112</v>
      </c>
      <c r="D23" s="48" t="s">
        <v>118</v>
      </c>
      <c r="E23" s="49"/>
      <c r="F23" s="49"/>
      <c r="G23" s="49"/>
      <c r="H23" s="47" t="s">
        <v>112</v>
      </c>
      <c r="I23" s="48" t="s">
        <v>118</v>
      </c>
      <c r="J23" s="47" t="s">
        <v>112</v>
      </c>
      <c r="K23" s="48" t="s">
        <v>118</v>
      </c>
      <c r="L23" s="47" t="s">
        <v>112</v>
      </c>
      <c r="M23" s="48" t="s">
        <v>118</v>
      </c>
      <c r="N23" s="47" t="s">
        <v>112</v>
      </c>
      <c r="O23" s="48" t="s">
        <v>118</v>
      </c>
      <c r="P23" s="47" t="s">
        <v>112</v>
      </c>
      <c r="Q23" s="48" t="s">
        <v>118</v>
      </c>
      <c r="R23" s="47" t="s">
        <v>112</v>
      </c>
      <c r="S23" s="48" t="s">
        <v>118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112</v>
      </c>
      <c r="B25" s="48" t="s">
        <v>118</v>
      </c>
      <c r="C25" s="47" t="s">
        <v>112</v>
      </c>
      <c r="D25" s="48" t="s">
        <v>118</v>
      </c>
      <c r="E25" s="49"/>
      <c r="F25" s="49"/>
      <c r="G25" s="49"/>
      <c r="H25" s="47" t="s">
        <v>112</v>
      </c>
      <c r="I25" s="48" t="s">
        <v>118</v>
      </c>
      <c r="J25" s="47" t="s">
        <v>112</v>
      </c>
      <c r="K25" s="48" t="s">
        <v>118</v>
      </c>
      <c r="L25" s="47" t="s">
        <v>112</v>
      </c>
      <c r="M25" s="48" t="s">
        <v>118</v>
      </c>
      <c r="N25" s="47" t="s">
        <v>112</v>
      </c>
      <c r="O25" s="48" t="s">
        <v>118</v>
      </c>
      <c r="P25" s="47" t="s">
        <v>112</v>
      </c>
      <c r="Q25" s="48" t="s">
        <v>118</v>
      </c>
      <c r="R25" s="47" t="s">
        <v>112</v>
      </c>
      <c r="S25" s="48" t="s">
        <v>118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112</v>
      </c>
      <c r="B27" s="48" t="s">
        <v>118</v>
      </c>
      <c r="C27" s="47" t="s">
        <v>112</v>
      </c>
      <c r="D27" s="48" t="s">
        <v>118</v>
      </c>
      <c r="E27" s="49"/>
      <c r="F27" s="49"/>
      <c r="G27" s="49"/>
      <c r="H27" s="47" t="s">
        <v>112</v>
      </c>
      <c r="I27" s="48" t="s">
        <v>118</v>
      </c>
      <c r="J27" s="47" t="s">
        <v>112</v>
      </c>
      <c r="K27" s="48" t="s">
        <v>118</v>
      </c>
      <c r="L27" s="47" t="s">
        <v>112</v>
      </c>
      <c r="M27" s="48" t="s">
        <v>118</v>
      </c>
      <c r="N27" s="47" t="s">
        <v>112</v>
      </c>
      <c r="O27" s="48" t="s">
        <v>118</v>
      </c>
      <c r="P27" s="47" t="s">
        <v>112</v>
      </c>
      <c r="Q27" s="48" t="s">
        <v>118</v>
      </c>
      <c r="R27" s="47" t="s">
        <v>112</v>
      </c>
      <c r="S27" s="48" t="s">
        <v>118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112</v>
      </c>
      <c r="B29" s="48" t="s">
        <v>118</v>
      </c>
      <c r="C29" s="47" t="s">
        <v>112</v>
      </c>
      <c r="D29" s="48" t="s">
        <v>118</v>
      </c>
      <c r="E29" s="49"/>
      <c r="F29" s="49"/>
      <c r="G29" s="49"/>
      <c r="H29" s="47" t="s">
        <v>112</v>
      </c>
      <c r="I29" s="48" t="s">
        <v>118</v>
      </c>
      <c r="J29" s="47" t="s">
        <v>112</v>
      </c>
      <c r="K29" s="48" t="s">
        <v>118</v>
      </c>
      <c r="L29" s="47" t="s">
        <v>112</v>
      </c>
      <c r="M29" s="48" t="s">
        <v>118</v>
      </c>
      <c r="N29" s="47" t="s">
        <v>112</v>
      </c>
      <c r="O29" s="48" t="s">
        <v>118</v>
      </c>
      <c r="P29" s="47" t="s">
        <v>112</v>
      </c>
      <c r="Q29" s="48" t="s">
        <v>118</v>
      </c>
      <c r="R29" s="47" t="s">
        <v>112</v>
      </c>
      <c r="S29" s="48" t="s">
        <v>118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112</v>
      </c>
      <c r="B31" s="48" t="s">
        <v>118</v>
      </c>
      <c r="C31" s="47" t="s">
        <v>112</v>
      </c>
      <c r="D31" s="48" t="s">
        <v>118</v>
      </c>
      <c r="E31" s="49"/>
      <c r="F31" s="49"/>
      <c r="G31" s="49"/>
      <c r="H31" s="47" t="s">
        <v>112</v>
      </c>
      <c r="I31" s="48" t="s">
        <v>118</v>
      </c>
      <c r="J31" s="47" t="s">
        <v>112</v>
      </c>
      <c r="K31" s="48" t="s">
        <v>118</v>
      </c>
      <c r="L31" s="47" t="s">
        <v>112</v>
      </c>
      <c r="M31" s="48" t="s">
        <v>118</v>
      </c>
      <c r="N31" s="47" t="s">
        <v>112</v>
      </c>
      <c r="O31" s="48" t="s">
        <v>118</v>
      </c>
      <c r="P31" s="47" t="s">
        <v>112</v>
      </c>
      <c r="Q31" s="48" t="s">
        <v>118</v>
      </c>
      <c r="R31" s="47" t="s">
        <v>112</v>
      </c>
      <c r="S31" s="48" t="s">
        <v>118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112</v>
      </c>
      <c r="B33" s="48" t="s">
        <v>119</v>
      </c>
      <c r="C33" s="47" t="s">
        <v>112</v>
      </c>
      <c r="D33" s="48" t="s">
        <v>119</v>
      </c>
      <c r="E33" s="49"/>
      <c r="F33" s="49"/>
      <c r="G33" s="49"/>
      <c r="H33" s="47" t="s">
        <v>112</v>
      </c>
      <c r="I33" s="48" t="s">
        <v>119</v>
      </c>
      <c r="J33" s="47" t="s">
        <v>112</v>
      </c>
      <c r="K33" s="48" t="s">
        <v>119</v>
      </c>
      <c r="L33" s="47" t="s">
        <v>112</v>
      </c>
      <c r="M33" s="48" t="s">
        <v>119</v>
      </c>
      <c r="N33" s="47" t="s">
        <v>112</v>
      </c>
      <c r="O33" s="48" t="s">
        <v>119</v>
      </c>
      <c r="P33" s="47" t="s">
        <v>112</v>
      </c>
      <c r="Q33" s="48" t="s">
        <v>119</v>
      </c>
      <c r="R33" s="47" t="s">
        <v>112</v>
      </c>
      <c r="S33" s="48" t="s">
        <v>119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112</v>
      </c>
      <c r="B35" s="48" t="s">
        <v>119</v>
      </c>
      <c r="C35" s="47" t="s">
        <v>112</v>
      </c>
      <c r="D35" s="48" t="s">
        <v>119</v>
      </c>
      <c r="E35" s="49"/>
      <c r="F35" s="49"/>
      <c r="G35" s="49"/>
      <c r="H35" s="47" t="s">
        <v>112</v>
      </c>
      <c r="I35" s="48" t="s">
        <v>119</v>
      </c>
      <c r="J35" s="47" t="s">
        <v>112</v>
      </c>
      <c r="K35" s="48" t="s">
        <v>119</v>
      </c>
      <c r="L35" s="47" t="s">
        <v>112</v>
      </c>
      <c r="M35" s="48" t="s">
        <v>119</v>
      </c>
      <c r="N35" s="47" t="s">
        <v>112</v>
      </c>
      <c r="O35" s="48" t="s">
        <v>119</v>
      </c>
      <c r="P35" s="47" t="s">
        <v>112</v>
      </c>
      <c r="Q35" s="48" t="s">
        <v>119</v>
      </c>
      <c r="R35" s="47" t="s">
        <v>112</v>
      </c>
      <c r="S35" s="48" t="s">
        <v>119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112</v>
      </c>
      <c r="B37" s="48" t="s">
        <v>119</v>
      </c>
      <c r="C37" s="47" t="s">
        <v>112</v>
      </c>
      <c r="D37" s="48" t="s">
        <v>119</v>
      </c>
      <c r="E37" s="49"/>
      <c r="F37" s="49"/>
      <c r="G37" s="49"/>
      <c r="H37" s="47" t="s">
        <v>112</v>
      </c>
      <c r="I37" s="48" t="s">
        <v>119</v>
      </c>
      <c r="J37" s="47" t="s">
        <v>112</v>
      </c>
      <c r="K37" s="48" t="s">
        <v>119</v>
      </c>
      <c r="L37" s="47" t="s">
        <v>112</v>
      </c>
      <c r="M37" s="48" t="s">
        <v>119</v>
      </c>
      <c r="N37" s="47" t="s">
        <v>112</v>
      </c>
      <c r="O37" s="48" t="s">
        <v>119</v>
      </c>
      <c r="P37" s="47" t="s">
        <v>112</v>
      </c>
      <c r="Q37" s="48" t="s">
        <v>119</v>
      </c>
      <c r="R37" s="47" t="s">
        <v>112</v>
      </c>
      <c r="S37" s="48" t="s">
        <v>119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112</v>
      </c>
      <c r="B39" s="48" t="s">
        <v>119</v>
      </c>
      <c r="C39" s="47" t="s">
        <v>112</v>
      </c>
      <c r="D39" s="48" t="s">
        <v>119</v>
      </c>
      <c r="E39" s="49"/>
      <c r="F39" s="49"/>
      <c r="G39" s="49"/>
      <c r="H39" s="47" t="s">
        <v>112</v>
      </c>
      <c r="I39" s="48" t="s">
        <v>119</v>
      </c>
      <c r="J39" s="47" t="s">
        <v>112</v>
      </c>
      <c r="K39" s="48" t="s">
        <v>119</v>
      </c>
      <c r="L39" s="47" t="s">
        <v>112</v>
      </c>
      <c r="M39" s="48" t="s">
        <v>119</v>
      </c>
      <c r="N39" s="47" t="s">
        <v>112</v>
      </c>
      <c r="O39" s="48" t="s">
        <v>119</v>
      </c>
      <c r="P39" s="47" t="s">
        <v>112</v>
      </c>
      <c r="Q39" s="48" t="s">
        <v>119</v>
      </c>
      <c r="R39" s="47" t="s">
        <v>112</v>
      </c>
      <c r="S39" s="48" t="s">
        <v>119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114</v>
      </c>
      <c r="B41" s="48" t="s">
        <v>118</v>
      </c>
      <c r="C41" s="47" t="s">
        <v>114</v>
      </c>
      <c r="D41" s="48" t="s">
        <v>118</v>
      </c>
      <c r="E41" s="49"/>
      <c r="F41" s="49"/>
      <c r="G41" s="49"/>
      <c r="H41" s="47" t="s">
        <v>114</v>
      </c>
      <c r="I41" s="48" t="s">
        <v>118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114</v>
      </c>
      <c r="B43" s="48" t="s">
        <v>118</v>
      </c>
      <c r="C43" s="47" t="s">
        <v>114</v>
      </c>
      <c r="D43" s="48" t="s">
        <v>118</v>
      </c>
      <c r="E43" s="49"/>
      <c r="F43" s="49"/>
      <c r="G43" s="49"/>
      <c r="H43" s="47" t="s">
        <v>114</v>
      </c>
      <c r="I43" s="48" t="s">
        <v>118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114</v>
      </c>
      <c r="B45" s="48" t="s">
        <v>118</v>
      </c>
      <c r="C45" s="47" t="s">
        <v>114</v>
      </c>
      <c r="D45" s="48" t="s">
        <v>118</v>
      </c>
      <c r="E45" s="49"/>
      <c r="F45" s="49"/>
      <c r="G45" s="49"/>
      <c r="H45" s="47" t="s">
        <v>114</v>
      </c>
      <c r="I45" s="48" t="s">
        <v>118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114</v>
      </c>
      <c r="B47" s="48" t="s">
        <v>118</v>
      </c>
      <c r="C47" s="47" t="s">
        <v>114</v>
      </c>
      <c r="D47" s="48" t="s">
        <v>118</v>
      </c>
      <c r="E47" s="49"/>
      <c r="F47" s="49"/>
      <c r="G47" s="49"/>
      <c r="H47" s="47" t="s">
        <v>114</v>
      </c>
      <c r="I47" s="48" t="s">
        <v>118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114</v>
      </c>
      <c r="B49" s="48" t="s">
        <v>118</v>
      </c>
      <c r="C49" s="47" t="s">
        <v>114</v>
      </c>
      <c r="D49" s="48" t="s">
        <v>118</v>
      </c>
      <c r="E49" s="49"/>
      <c r="F49" s="49"/>
      <c r="G49" s="49"/>
      <c r="H49" s="47" t="s">
        <v>114</v>
      </c>
      <c r="I49" s="48" t="s">
        <v>118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114</v>
      </c>
      <c r="B51" s="48" t="s">
        <v>118</v>
      </c>
      <c r="C51" s="47" t="s">
        <v>114</v>
      </c>
      <c r="D51" s="48" t="s">
        <v>118</v>
      </c>
      <c r="E51" s="49"/>
      <c r="F51" s="49"/>
      <c r="G51" s="49"/>
      <c r="H51" s="47" t="s">
        <v>114</v>
      </c>
      <c r="I51" s="48" t="s">
        <v>118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114</v>
      </c>
      <c r="B53" s="48" t="s">
        <v>118</v>
      </c>
      <c r="C53" s="47" t="s">
        <v>114</v>
      </c>
      <c r="D53" s="48" t="s">
        <v>118</v>
      </c>
      <c r="E53" s="49"/>
      <c r="F53" s="49"/>
      <c r="G53" s="49"/>
      <c r="H53" s="47" t="s">
        <v>114</v>
      </c>
      <c r="I53" s="48" t="s">
        <v>118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114</v>
      </c>
      <c r="B55" s="48" t="s">
        <v>118</v>
      </c>
      <c r="C55" s="47" t="s">
        <v>114</v>
      </c>
      <c r="D55" s="48" t="s">
        <v>118</v>
      </c>
      <c r="E55" s="49"/>
      <c r="F55" s="49"/>
      <c r="G55" s="49"/>
      <c r="H55" s="47" t="s">
        <v>114</v>
      </c>
      <c r="I55" s="48" t="s">
        <v>118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114</v>
      </c>
      <c r="B57" s="48" t="s">
        <v>119</v>
      </c>
      <c r="C57" s="47" t="s">
        <v>114</v>
      </c>
      <c r="D57" s="48" t="s">
        <v>119</v>
      </c>
      <c r="E57" s="49"/>
      <c r="F57" s="49"/>
      <c r="G57" s="49"/>
      <c r="H57" s="47" t="s">
        <v>114</v>
      </c>
      <c r="I57" s="48" t="s">
        <v>119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114</v>
      </c>
      <c r="B59" s="48" t="s">
        <v>119</v>
      </c>
      <c r="C59" s="47" t="s">
        <v>114</v>
      </c>
      <c r="D59" s="48" t="s">
        <v>119</v>
      </c>
      <c r="E59" s="49"/>
      <c r="F59" s="49"/>
      <c r="G59" s="49"/>
      <c r="H59" s="47" t="s">
        <v>114</v>
      </c>
      <c r="I59" s="48" t="s">
        <v>119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114</v>
      </c>
      <c r="B61" s="48" t="s">
        <v>119</v>
      </c>
      <c r="C61" s="47" t="s">
        <v>114</v>
      </c>
      <c r="D61" s="48" t="s">
        <v>119</v>
      </c>
      <c r="E61" s="49"/>
      <c r="F61" s="49"/>
      <c r="G61" s="49"/>
      <c r="H61" s="47" t="s">
        <v>114</v>
      </c>
      <c r="I61" s="48" t="s">
        <v>119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114</v>
      </c>
      <c r="B63" s="48" t="s">
        <v>119</v>
      </c>
      <c r="C63" s="47" t="s">
        <v>114</v>
      </c>
      <c r="D63" s="48" t="s">
        <v>119</v>
      </c>
      <c r="E63" s="49"/>
      <c r="F63" s="49"/>
      <c r="G63" s="49"/>
      <c r="H63" s="47" t="s">
        <v>114</v>
      </c>
      <c r="I63" s="48" t="s">
        <v>119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119</v>
      </c>
      <c r="B65" s="47" t="s">
        <v>120</v>
      </c>
      <c r="C65" s="48" t="s">
        <v>119</v>
      </c>
      <c r="D65" s="47" t="s">
        <v>120</v>
      </c>
      <c r="H65" s="48" t="s">
        <v>119</v>
      </c>
      <c r="I65" s="47" t="s">
        <v>120</v>
      </c>
      <c r="J65" s="48" t="s">
        <v>119</v>
      </c>
      <c r="K65" s="47" t="s">
        <v>120</v>
      </c>
      <c r="L65" s="48" t="s">
        <v>119</v>
      </c>
      <c r="M65" s="47" t="s">
        <v>120</v>
      </c>
      <c r="N65" s="48" t="s">
        <v>119</v>
      </c>
      <c r="O65" s="47" t="s">
        <v>120</v>
      </c>
      <c r="P65" s="48" t="s">
        <v>119</v>
      </c>
      <c r="Q65" s="47" t="s">
        <v>120</v>
      </c>
      <c r="R65" s="48" t="s">
        <v>119</v>
      </c>
      <c r="S65" s="47" t="s">
        <v>120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119</v>
      </c>
      <c r="B67" s="47" t="s">
        <v>120</v>
      </c>
      <c r="C67" s="48" t="s">
        <v>119</v>
      </c>
      <c r="D67" s="47" t="s">
        <v>120</v>
      </c>
      <c r="H67" s="48" t="s">
        <v>119</v>
      </c>
      <c r="I67" s="47" t="s">
        <v>120</v>
      </c>
      <c r="J67" s="48" t="s">
        <v>119</v>
      </c>
      <c r="K67" s="47" t="s">
        <v>120</v>
      </c>
      <c r="L67" s="48" t="s">
        <v>119</v>
      </c>
      <c r="M67" s="47" t="s">
        <v>120</v>
      </c>
      <c r="N67" s="48" t="s">
        <v>119</v>
      </c>
      <c r="O67" s="47" t="s">
        <v>120</v>
      </c>
      <c r="P67" s="48" t="s">
        <v>119</v>
      </c>
      <c r="Q67" s="47" t="s">
        <v>120</v>
      </c>
      <c r="R67" s="48" t="s">
        <v>119</v>
      </c>
      <c r="S67" s="47" t="s">
        <v>120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119</v>
      </c>
      <c r="B69" s="47" t="s">
        <v>120</v>
      </c>
      <c r="C69" s="48" t="s">
        <v>119</v>
      </c>
      <c r="D69" s="47" t="s">
        <v>120</v>
      </c>
      <c r="H69" s="48" t="s">
        <v>119</v>
      </c>
      <c r="I69" s="47" t="s">
        <v>120</v>
      </c>
      <c r="J69" s="48" t="s">
        <v>119</v>
      </c>
      <c r="K69" s="47" t="s">
        <v>120</v>
      </c>
      <c r="L69" s="48" t="s">
        <v>119</v>
      </c>
      <c r="M69" s="47" t="s">
        <v>120</v>
      </c>
      <c r="N69" s="48" t="s">
        <v>119</v>
      </c>
      <c r="O69" s="47" t="s">
        <v>120</v>
      </c>
      <c r="P69" s="48" t="s">
        <v>119</v>
      </c>
      <c r="Q69" s="47" t="s">
        <v>120</v>
      </c>
      <c r="R69" s="48" t="s">
        <v>119</v>
      </c>
      <c r="S69" s="47" t="s">
        <v>120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119</v>
      </c>
      <c r="B71" s="47" t="s">
        <v>120</v>
      </c>
      <c r="C71" s="48" t="s">
        <v>119</v>
      </c>
      <c r="D71" s="47" t="s">
        <v>120</v>
      </c>
      <c r="H71" s="48" t="s">
        <v>119</v>
      </c>
      <c r="I71" s="47" t="s">
        <v>120</v>
      </c>
      <c r="J71" s="48" t="s">
        <v>119</v>
      </c>
      <c r="K71" s="47" t="s">
        <v>120</v>
      </c>
      <c r="L71" s="48" t="s">
        <v>119</v>
      </c>
      <c r="M71" s="47" t="s">
        <v>120</v>
      </c>
      <c r="N71" s="48" t="s">
        <v>119</v>
      </c>
      <c r="O71" s="47" t="s">
        <v>120</v>
      </c>
      <c r="P71" s="48" t="s">
        <v>119</v>
      </c>
      <c r="Q71" s="47" t="s">
        <v>120</v>
      </c>
      <c r="R71" s="48" t="s">
        <v>119</v>
      </c>
      <c r="S71" s="47" t="s">
        <v>120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114</v>
      </c>
      <c r="B73" s="48" t="s">
        <v>121</v>
      </c>
      <c r="C73" s="47" t="s">
        <v>114</v>
      </c>
      <c r="D73" s="48" t="s">
        <v>121</v>
      </c>
      <c r="E73" s="49"/>
      <c r="F73" s="49"/>
      <c r="G73" s="49"/>
      <c r="H73" s="47" t="s">
        <v>114</v>
      </c>
      <c r="I73" s="48" t="s">
        <v>121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114</v>
      </c>
      <c r="B75" s="48" t="s">
        <v>121</v>
      </c>
      <c r="C75" s="47" t="s">
        <v>114</v>
      </c>
      <c r="D75" s="48" t="s">
        <v>121</v>
      </c>
      <c r="E75" s="49"/>
      <c r="F75" s="49"/>
      <c r="G75" s="49"/>
      <c r="H75" s="47" t="s">
        <v>114</v>
      </c>
      <c r="I75" s="48" t="s">
        <v>121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114</v>
      </c>
      <c r="B77" s="48" t="s">
        <v>121</v>
      </c>
      <c r="C77" s="47" t="s">
        <v>114</v>
      </c>
      <c r="D77" s="48" t="s">
        <v>121</v>
      </c>
      <c r="E77" s="49"/>
      <c r="F77" s="49"/>
      <c r="G77" s="49"/>
      <c r="H77" s="47" t="s">
        <v>114</v>
      </c>
      <c r="I77" s="48" t="s">
        <v>121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114</v>
      </c>
      <c r="B79" s="48" t="s">
        <v>121</v>
      </c>
      <c r="C79" s="47" t="s">
        <v>114</v>
      </c>
      <c r="D79" s="48" t="s">
        <v>121</v>
      </c>
      <c r="E79" s="49"/>
      <c r="F79" s="49"/>
      <c r="G79" s="49"/>
      <c r="H79" s="47" t="s">
        <v>114</v>
      </c>
      <c r="I79" s="48" t="s">
        <v>121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114</v>
      </c>
      <c r="B81" s="48" t="s">
        <v>121</v>
      </c>
      <c r="C81" s="47" t="s">
        <v>114</v>
      </c>
      <c r="D81" s="48" t="s">
        <v>121</v>
      </c>
      <c r="E81" s="49"/>
      <c r="F81" s="49"/>
      <c r="G81" s="49"/>
      <c r="H81" s="47" t="s">
        <v>114</v>
      </c>
      <c r="I81" s="48" t="s">
        <v>121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114</v>
      </c>
      <c r="B83" s="48" t="s">
        <v>118</v>
      </c>
      <c r="C83" s="47" t="s">
        <v>113</v>
      </c>
      <c r="D83" s="47" t="s">
        <v>114</v>
      </c>
      <c r="H83" s="48" t="s">
        <v>118</v>
      </c>
      <c r="I83" s="47" t="s">
        <v>113</v>
      </c>
      <c r="J83" s="47" t="s">
        <v>114</v>
      </c>
      <c r="K83" s="48" t="s">
        <v>118</v>
      </c>
      <c r="L83" s="47" t="s">
        <v>113</v>
      </c>
      <c r="M83" s="47" t="s">
        <v>114</v>
      </c>
      <c r="N83" s="48" t="s">
        <v>118</v>
      </c>
      <c r="O83" s="47" t="s">
        <v>113</v>
      </c>
      <c r="P83" s="47" t="s">
        <v>114</v>
      </c>
      <c r="Q83" s="48" t="s">
        <v>118</v>
      </c>
      <c r="R83" s="47" t="s">
        <v>113</v>
      </c>
      <c r="S83" s="47" t="s">
        <v>114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114</v>
      </c>
      <c r="B85" s="48" t="s">
        <v>118</v>
      </c>
      <c r="C85" s="47" t="s">
        <v>113</v>
      </c>
      <c r="D85" s="47" t="s">
        <v>114</v>
      </c>
      <c r="H85" s="48" t="s">
        <v>118</v>
      </c>
      <c r="I85" s="47" t="s">
        <v>113</v>
      </c>
      <c r="J85" s="47" t="s">
        <v>114</v>
      </c>
      <c r="K85" s="48" t="s">
        <v>118</v>
      </c>
      <c r="L85" s="47" t="s">
        <v>113</v>
      </c>
      <c r="M85" s="47" t="s">
        <v>114</v>
      </c>
      <c r="N85" s="48" t="s">
        <v>118</v>
      </c>
      <c r="O85" s="47" t="s">
        <v>113</v>
      </c>
      <c r="P85" s="47" t="s">
        <v>114</v>
      </c>
      <c r="Q85" s="48" t="s">
        <v>118</v>
      </c>
      <c r="R85" s="47" t="s">
        <v>113</v>
      </c>
      <c r="S85" s="47" t="s">
        <v>114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114</v>
      </c>
      <c r="B87" s="48" t="s">
        <v>118</v>
      </c>
      <c r="C87" s="47" t="s">
        <v>113</v>
      </c>
      <c r="D87" s="47" t="s">
        <v>114</v>
      </c>
      <c r="H87" s="48" t="s">
        <v>118</v>
      </c>
      <c r="I87" s="47" t="s">
        <v>113</v>
      </c>
      <c r="J87" s="47" t="s">
        <v>114</v>
      </c>
      <c r="K87" s="48" t="s">
        <v>118</v>
      </c>
      <c r="L87" s="47" t="s">
        <v>113</v>
      </c>
      <c r="M87" s="47" t="s">
        <v>114</v>
      </c>
      <c r="N87" s="48" t="s">
        <v>118</v>
      </c>
      <c r="O87" s="47" t="s">
        <v>113</v>
      </c>
      <c r="P87" s="47" t="s">
        <v>114</v>
      </c>
      <c r="Q87" s="48" t="s">
        <v>118</v>
      </c>
      <c r="R87" s="47" t="s">
        <v>113</v>
      </c>
      <c r="S87" s="47" t="s">
        <v>114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114</v>
      </c>
      <c r="B89" s="48" t="s">
        <v>118</v>
      </c>
      <c r="C89" s="47" t="s">
        <v>113</v>
      </c>
      <c r="D89" s="47" t="s">
        <v>114</v>
      </c>
      <c r="H89" s="48" t="s">
        <v>118</v>
      </c>
      <c r="I89" s="47" t="s">
        <v>113</v>
      </c>
      <c r="J89" s="47" t="s">
        <v>114</v>
      </c>
      <c r="K89" s="48" t="s">
        <v>118</v>
      </c>
      <c r="L89" s="47" t="s">
        <v>113</v>
      </c>
      <c r="M89" s="47" t="s">
        <v>114</v>
      </c>
      <c r="N89" s="48" t="s">
        <v>118</v>
      </c>
      <c r="O89" s="47" t="s">
        <v>113</v>
      </c>
      <c r="P89" s="47" t="s">
        <v>114</v>
      </c>
      <c r="Q89" s="48" t="s">
        <v>118</v>
      </c>
      <c r="R89" s="47" t="s">
        <v>113</v>
      </c>
      <c r="S89" s="47" t="s">
        <v>114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114</v>
      </c>
      <c r="B91" s="48" t="s">
        <v>118</v>
      </c>
      <c r="C91" s="47" t="s">
        <v>113</v>
      </c>
      <c r="D91" s="47" t="s">
        <v>114</v>
      </c>
      <c r="H91" s="48" t="s">
        <v>118</v>
      </c>
      <c r="I91" s="47" t="s">
        <v>113</v>
      </c>
      <c r="J91" s="47" t="s">
        <v>114</v>
      </c>
      <c r="K91" s="48" t="s">
        <v>118</v>
      </c>
      <c r="L91" s="47" t="s">
        <v>113</v>
      </c>
      <c r="M91" s="47" t="s">
        <v>114</v>
      </c>
      <c r="N91" s="48" t="s">
        <v>118</v>
      </c>
      <c r="O91" s="47" t="s">
        <v>113</v>
      </c>
      <c r="P91" s="47" t="s">
        <v>114</v>
      </c>
      <c r="Q91" s="48" t="s">
        <v>118</v>
      </c>
      <c r="R91" s="47" t="s">
        <v>113</v>
      </c>
      <c r="S91" s="47" t="s">
        <v>114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114</v>
      </c>
      <c r="B93" s="48" t="s">
        <v>118</v>
      </c>
      <c r="C93" s="47" t="s">
        <v>113</v>
      </c>
      <c r="D93" s="47" t="s">
        <v>114</v>
      </c>
      <c r="H93" s="48" t="s">
        <v>118</v>
      </c>
      <c r="I93" s="47" t="s">
        <v>113</v>
      </c>
      <c r="J93" s="47" t="s">
        <v>114</v>
      </c>
      <c r="K93" s="48" t="s">
        <v>118</v>
      </c>
      <c r="L93" s="47" t="s">
        <v>113</v>
      </c>
      <c r="M93" s="47" t="s">
        <v>114</v>
      </c>
      <c r="N93" s="48" t="s">
        <v>118</v>
      </c>
      <c r="O93" s="47" t="s">
        <v>113</v>
      </c>
      <c r="P93" s="47" t="s">
        <v>114</v>
      </c>
      <c r="Q93" s="48" t="s">
        <v>118</v>
      </c>
      <c r="R93" s="47" t="s">
        <v>113</v>
      </c>
      <c r="S93" s="47" t="s">
        <v>114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114</v>
      </c>
      <c r="B96" s="48" t="s">
        <v>122</v>
      </c>
      <c r="C96" s="47" t="s">
        <v>113</v>
      </c>
      <c r="D96" s="47" t="s">
        <v>114</v>
      </c>
      <c r="H96" s="48" t="s">
        <v>122</v>
      </c>
      <c r="I96" s="47" t="s">
        <v>113</v>
      </c>
      <c r="J96" s="47" t="s">
        <v>114</v>
      </c>
      <c r="K96" s="48" t="s">
        <v>122</v>
      </c>
      <c r="L96" s="47" t="s">
        <v>113</v>
      </c>
      <c r="M96" s="47" t="s">
        <v>114</v>
      </c>
      <c r="N96" s="48" t="s">
        <v>122</v>
      </c>
      <c r="O96" s="47" t="s">
        <v>113</v>
      </c>
      <c r="P96" s="47" t="s">
        <v>114</v>
      </c>
      <c r="Q96" s="48" t="s">
        <v>122</v>
      </c>
      <c r="R96" s="47" t="s">
        <v>113</v>
      </c>
      <c r="S96" s="47" t="s">
        <v>114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114</v>
      </c>
      <c r="B98" s="48" t="s">
        <v>122</v>
      </c>
      <c r="C98" s="47" t="s">
        <v>113</v>
      </c>
      <c r="D98" s="47" t="s">
        <v>114</v>
      </c>
      <c r="H98" s="48" t="s">
        <v>122</v>
      </c>
      <c r="I98" s="47" t="s">
        <v>113</v>
      </c>
      <c r="J98" s="47" t="s">
        <v>114</v>
      </c>
      <c r="K98" s="48" t="s">
        <v>122</v>
      </c>
      <c r="L98" s="47" t="s">
        <v>113</v>
      </c>
      <c r="M98" s="47" t="s">
        <v>114</v>
      </c>
      <c r="N98" s="48" t="s">
        <v>122</v>
      </c>
      <c r="O98" s="47" t="s">
        <v>113</v>
      </c>
      <c r="P98" s="47" t="s">
        <v>114</v>
      </c>
      <c r="Q98" s="48" t="s">
        <v>122</v>
      </c>
      <c r="R98" s="47" t="s">
        <v>113</v>
      </c>
      <c r="S98" s="47" t="s">
        <v>114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114</v>
      </c>
      <c r="B100" s="48" t="s">
        <v>122</v>
      </c>
      <c r="C100" s="47" t="s">
        <v>113</v>
      </c>
      <c r="D100" s="47" t="s">
        <v>114</v>
      </c>
      <c r="H100" s="48" t="s">
        <v>122</v>
      </c>
      <c r="I100" s="47" t="s">
        <v>113</v>
      </c>
      <c r="J100" s="47" t="s">
        <v>114</v>
      </c>
      <c r="K100" s="48" t="s">
        <v>122</v>
      </c>
      <c r="L100" s="47" t="s">
        <v>113</v>
      </c>
      <c r="M100" s="47" t="s">
        <v>114</v>
      </c>
      <c r="N100" s="48" t="s">
        <v>122</v>
      </c>
      <c r="O100" s="47" t="s">
        <v>113</v>
      </c>
      <c r="P100" s="47" t="s">
        <v>114</v>
      </c>
      <c r="Q100" s="48" t="s">
        <v>122</v>
      </c>
      <c r="R100" s="47" t="s">
        <v>113</v>
      </c>
      <c r="S100" s="47" t="s">
        <v>114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114</v>
      </c>
      <c r="B102" s="48" t="s">
        <v>122</v>
      </c>
      <c r="C102" s="47" t="s">
        <v>113</v>
      </c>
      <c r="D102" s="47" t="s">
        <v>114</v>
      </c>
      <c r="H102" s="48" t="s">
        <v>122</v>
      </c>
      <c r="I102" s="47" t="s">
        <v>113</v>
      </c>
      <c r="J102" s="47" t="s">
        <v>114</v>
      </c>
      <c r="K102" s="48" t="s">
        <v>122</v>
      </c>
      <c r="L102" s="47" t="s">
        <v>113</v>
      </c>
      <c r="M102" s="47" t="s">
        <v>114</v>
      </c>
      <c r="N102" s="48" t="s">
        <v>122</v>
      </c>
      <c r="O102" s="47" t="s">
        <v>113</v>
      </c>
      <c r="P102" s="47" t="s">
        <v>114</v>
      </c>
      <c r="Q102" s="48" t="s">
        <v>122</v>
      </c>
      <c r="R102" s="47" t="s">
        <v>113</v>
      </c>
      <c r="S102" s="47" t="s">
        <v>114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114</v>
      </c>
      <c r="B104" s="48" t="s">
        <v>122</v>
      </c>
      <c r="C104" s="47" t="s">
        <v>113</v>
      </c>
      <c r="D104" s="47" t="s">
        <v>114</v>
      </c>
      <c r="H104" s="48" t="s">
        <v>122</v>
      </c>
      <c r="I104" s="47" t="s">
        <v>113</v>
      </c>
      <c r="J104" s="47" t="s">
        <v>114</v>
      </c>
      <c r="K104" s="48" t="s">
        <v>122</v>
      </c>
      <c r="L104" s="47" t="s">
        <v>113</v>
      </c>
      <c r="M104" s="47" t="s">
        <v>114</v>
      </c>
      <c r="N104" s="48" t="s">
        <v>122</v>
      </c>
      <c r="O104" s="47" t="s">
        <v>113</v>
      </c>
      <c r="P104" s="47" t="s">
        <v>114</v>
      </c>
      <c r="Q104" s="48" t="s">
        <v>122</v>
      </c>
      <c r="R104" s="47" t="s">
        <v>113</v>
      </c>
      <c r="S104" s="47" t="s">
        <v>114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114</v>
      </c>
      <c r="B106" s="48" t="s">
        <v>122</v>
      </c>
      <c r="C106" s="47" t="s">
        <v>113</v>
      </c>
      <c r="D106" s="47" t="s">
        <v>114</v>
      </c>
      <c r="H106" s="48" t="s">
        <v>122</v>
      </c>
      <c r="I106" s="47" t="s">
        <v>113</v>
      </c>
      <c r="J106" s="47" t="s">
        <v>114</v>
      </c>
      <c r="K106" s="48" t="s">
        <v>122</v>
      </c>
      <c r="L106" s="47" t="s">
        <v>113</v>
      </c>
      <c r="M106" s="47" t="s">
        <v>114</v>
      </c>
      <c r="N106" s="48" t="s">
        <v>122</v>
      </c>
      <c r="O106" s="47" t="s">
        <v>113</v>
      </c>
      <c r="P106" s="47" t="s">
        <v>114</v>
      </c>
      <c r="Q106" s="48" t="s">
        <v>122</v>
      </c>
      <c r="R106" s="47" t="s">
        <v>113</v>
      </c>
      <c r="S106" s="47" t="s">
        <v>114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116.25" customHeight="1" x14ac:dyDescent="0.2"/>
    <row r="117" spans="1:19" s="51" customFormat="1" ht="27.75" x14ac:dyDescent="0.35">
      <c r="A117" s="126" t="s">
        <v>123</v>
      </c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</row>
    <row r="118" spans="1:19" s="51" customFormat="1" ht="27.75" x14ac:dyDescent="0.35">
      <c r="A118" s="126" t="s">
        <v>124</v>
      </c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</row>
    <row r="119" spans="1:19" ht="19.5" customHeight="1" x14ac:dyDescent="0.2">
      <c r="A119" s="127" t="s">
        <v>172</v>
      </c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</row>
    <row r="120" spans="1:19" ht="12.75" customHeight="1" x14ac:dyDescent="0.2">
      <c r="A120" s="50" t="s">
        <v>125</v>
      </c>
      <c r="Q120" s="52"/>
    </row>
    <row r="121" spans="1:19" ht="12.75" customHeight="1" x14ac:dyDescent="0.2"/>
    <row r="122" spans="1:19" ht="24" customHeight="1" x14ac:dyDescent="0.2">
      <c r="A122" s="128" t="s">
        <v>126</v>
      </c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</row>
    <row r="123" spans="1:19" x14ac:dyDescent="0.2">
      <c r="A123" s="53"/>
    </row>
    <row r="124" spans="1:19" ht="15" x14ac:dyDescent="0.2">
      <c r="A124" s="130" t="s">
        <v>127</v>
      </c>
      <c r="B124" s="131" t="s">
        <v>0</v>
      </c>
      <c r="C124" s="130" t="s">
        <v>113</v>
      </c>
      <c r="D124" s="130"/>
    </row>
    <row r="125" spans="1:19" ht="24.75" customHeight="1" x14ac:dyDescent="0.2">
      <c r="A125" s="130"/>
      <c r="B125" s="131"/>
      <c r="C125" s="54" t="s">
        <v>128</v>
      </c>
      <c r="D125" s="55" t="s">
        <v>129</v>
      </c>
      <c r="E125" s="56"/>
      <c r="F125" s="56"/>
      <c r="G125" s="56"/>
    </row>
    <row r="126" spans="1:19" ht="15.95" customHeight="1" x14ac:dyDescent="0.2">
      <c r="A126" s="57" t="s">
        <v>1</v>
      </c>
      <c r="B126" s="58">
        <f>SUM(C126:D126)</f>
        <v>40</v>
      </c>
      <c r="C126" s="58">
        <v>27</v>
      </c>
      <c r="D126" s="58">
        <v>13</v>
      </c>
      <c r="E126" s="59"/>
      <c r="F126" s="59"/>
      <c r="G126" s="59"/>
    </row>
    <row r="127" spans="1:19" ht="15.95" customHeight="1" x14ac:dyDescent="0.2">
      <c r="A127" s="60" t="s">
        <v>2</v>
      </c>
      <c r="B127" s="58">
        <f>SUM(C127:D127)</f>
        <v>31</v>
      </c>
      <c r="C127" s="61">
        <v>21</v>
      </c>
      <c r="D127" s="61">
        <v>10</v>
      </c>
      <c r="E127" s="59"/>
      <c r="F127" s="59"/>
      <c r="G127" s="59"/>
    </row>
    <row r="128" spans="1:19" ht="15.95" customHeight="1" x14ac:dyDescent="0.2">
      <c r="A128" s="60" t="s">
        <v>3</v>
      </c>
      <c r="B128" s="58">
        <f>SUM(C128:D128)</f>
        <v>55</v>
      </c>
      <c r="C128" s="61">
        <v>45</v>
      </c>
      <c r="D128" s="61">
        <v>10</v>
      </c>
      <c r="E128" s="59"/>
      <c r="F128" s="59"/>
      <c r="G128" s="59"/>
    </row>
    <row r="129" spans="1:19" ht="15.95" customHeight="1" x14ac:dyDescent="0.2">
      <c r="A129" s="60" t="s">
        <v>4</v>
      </c>
      <c r="B129" s="58">
        <f>SUM(C129:D129)</f>
        <v>43</v>
      </c>
      <c r="C129" s="61">
        <v>36</v>
      </c>
      <c r="D129" s="61">
        <v>7</v>
      </c>
      <c r="E129" s="59"/>
      <c r="F129" s="59"/>
      <c r="G129" s="59"/>
    </row>
    <row r="130" spans="1:19" ht="15.95" customHeight="1" x14ac:dyDescent="0.2">
      <c r="A130" s="60" t="s">
        <v>5</v>
      </c>
      <c r="B130" s="58"/>
      <c r="C130" s="61"/>
      <c r="D130" s="61"/>
      <c r="E130" s="59"/>
      <c r="F130" s="59"/>
      <c r="G130" s="59"/>
    </row>
    <row r="131" spans="1:19" ht="15.95" customHeight="1" x14ac:dyDescent="0.2">
      <c r="A131" s="60" t="s">
        <v>6</v>
      </c>
      <c r="B131" s="58"/>
      <c r="C131" s="61"/>
      <c r="D131" s="61"/>
      <c r="E131" s="59"/>
      <c r="F131" s="59"/>
      <c r="G131" s="59"/>
    </row>
    <row r="132" spans="1:19" ht="15.95" customHeight="1" x14ac:dyDescent="0.2">
      <c r="A132" s="60" t="s">
        <v>7</v>
      </c>
      <c r="B132" s="58"/>
      <c r="C132" s="61"/>
      <c r="D132" s="61"/>
      <c r="E132" s="59"/>
      <c r="F132" s="59"/>
      <c r="G132" s="59"/>
    </row>
    <row r="133" spans="1:19" ht="15.95" customHeight="1" x14ac:dyDescent="0.2">
      <c r="A133" s="60" t="s">
        <v>8</v>
      </c>
      <c r="B133" s="58"/>
      <c r="C133" s="61"/>
      <c r="D133" s="61"/>
      <c r="E133" s="59"/>
      <c r="F133" s="59"/>
      <c r="G133" s="59"/>
    </row>
    <row r="134" spans="1:19" ht="15.95" customHeight="1" x14ac:dyDescent="0.2">
      <c r="A134" s="60" t="s">
        <v>111</v>
      </c>
      <c r="B134" s="58"/>
      <c r="C134" s="61"/>
      <c r="D134" s="61"/>
      <c r="E134" s="59"/>
      <c r="F134" s="59"/>
      <c r="G134" s="59"/>
    </row>
    <row r="135" spans="1:19" ht="15.95" customHeight="1" x14ac:dyDescent="0.2">
      <c r="A135" s="60" t="s">
        <v>9</v>
      </c>
      <c r="B135" s="58"/>
      <c r="C135" s="61"/>
      <c r="D135" s="61"/>
      <c r="E135" s="59"/>
      <c r="F135" s="59"/>
      <c r="G135" s="59"/>
    </row>
    <row r="136" spans="1:19" ht="15.95" customHeight="1" x14ac:dyDescent="0.2">
      <c r="A136" s="60" t="s">
        <v>10</v>
      </c>
      <c r="B136" s="58"/>
      <c r="C136" s="61"/>
      <c r="D136" s="61"/>
      <c r="E136" s="59"/>
      <c r="F136" s="59"/>
      <c r="G136" s="59"/>
    </row>
    <row r="137" spans="1:19" s="116" customFormat="1" ht="15.95" customHeight="1" x14ac:dyDescent="0.2">
      <c r="A137" s="62" t="s">
        <v>11</v>
      </c>
      <c r="B137" s="115"/>
      <c r="C137" s="63"/>
      <c r="D137" s="63"/>
      <c r="E137" s="59"/>
      <c r="F137" s="59"/>
      <c r="G137" s="59"/>
    </row>
    <row r="138" spans="1:19" ht="15.95" customHeight="1" x14ac:dyDescent="0.25">
      <c r="A138" s="64" t="s">
        <v>0</v>
      </c>
      <c r="B138" s="65">
        <f>SUM(B126:B137)</f>
        <v>169</v>
      </c>
      <c r="C138" s="65">
        <f>SUM(C126:C137)</f>
        <v>129</v>
      </c>
      <c r="D138" s="65">
        <f>SUM(D126:D137)</f>
        <v>40</v>
      </c>
      <c r="E138" s="66"/>
      <c r="F138" s="66"/>
      <c r="G138" s="66"/>
    </row>
    <row r="139" spans="1:19" ht="15.95" customHeight="1" thickBot="1" x14ac:dyDescent="0.3">
      <c r="A139" s="67" t="s">
        <v>130</v>
      </c>
      <c r="B139" s="68">
        <f>+B138/$B$138</f>
        <v>1</v>
      </c>
      <c r="C139" s="68">
        <f>+C138/$B$138</f>
        <v>0.76331360946745563</v>
      </c>
      <c r="D139" s="68">
        <f>+D138/$B$138</f>
        <v>0.23668639053254437</v>
      </c>
      <c r="E139" s="69"/>
      <c r="F139" s="69"/>
      <c r="G139" s="69"/>
    </row>
    <row r="140" spans="1:19" ht="15.75" customHeight="1" x14ac:dyDescent="0.2">
      <c r="A140" s="70"/>
      <c r="B140" s="71"/>
    </row>
    <row r="141" spans="1:19" ht="31.5" customHeight="1" x14ac:dyDescent="0.2"/>
    <row r="142" spans="1:19" ht="24" customHeight="1" x14ac:dyDescent="0.2">
      <c r="A142" s="133" t="s">
        <v>131</v>
      </c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</row>
    <row r="144" spans="1:19" ht="14.25" customHeight="1" x14ac:dyDescent="0.2">
      <c r="A144" s="130" t="s">
        <v>127</v>
      </c>
      <c r="B144" s="131" t="s">
        <v>0</v>
      </c>
      <c r="C144" s="130" t="s">
        <v>132</v>
      </c>
      <c r="D144" s="130"/>
      <c r="E144" s="130"/>
      <c r="F144" s="130"/>
      <c r="G144" s="130"/>
      <c r="H144" s="130"/>
      <c r="I144" s="130"/>
      <c r="J144" s="130"/>
    </row>
    <row r="145" spans="1:13" ht="24" customHeight="1" x14ac:dyDescent="0.2">
      <c r="A145" s="130"/>
      <c r="B145" s="131"/>
      <c r="C145" s="54" t="s">
        <v>133</v>
      </c>
      <c r="D145" s="55" t="s">
        <v>134</v>
      </c>
      <c r="E145" s="55" t="s">
        <v>135</v>
      </c>
      <c r="F145" s="55" t="s">
        <v>136</v>
      </c>
      <c r="G145" s="55" t="s">
        <v>137</v>
      </c>
      <c r="H145" s="55" t="s">
        <v>138</v>
      </c>
      <c r="I145" s="55" t="s">
        <v>139</v>
      </c>
      <c r="J145" s="55" t="s">
        <v>140</v>
      </c>
      <c r="K145" s="56"/>
      <c r="L145" s="56"/>
      <c r="M145" s="56"/>
    </row>
    <row r="146" spans="1:13" ht="15.95" customHeight="1" x14ac:dyDescent="0.2">
      <c r="A146" s="57" t="s">
        <v>1</v>
      </c>
      <c r="B146" s="58">
        <f>SUM(C146:J146)</f>
        <v>40</v>
      </c>
      <c r="C146" s="58">
        <v>0</v>
      </c>
      <c r="D146" s="58">
        <v>2</v>
      </c>
      <c r="E146" s="58">
        <v>5</v>
      </c>
      <c r="F146" s="58">
        <v>4</v>
      </c>
      <c r="G146" s="58">
        <v>10</v>
      </c>
      <c r="H146" s="58">
        <v>8</v>
      </c>
      <c r="I146" s="58">
        <v>6</v>
      </c>
      <c r="J146" s="58">
        <v>5</v>
      </c>
      <c r="K146" s="59"/>
      <c r="L146" s="59"/>
      <c r="M146" s="59"/>
    </row>
    <row r="147" spans="1:13" ht="15.95" customHeight="1" x14ac:dyDescent="0.2">
      <c r="A147" s="60" t="s">
        <v>2</v>
      </c>
      <c r="B147" s="58">
        <f t="shared" ref="B147:B149" si="0">SUM(C147:J147)</f>
        <v>31</v>
      </c>
      <c r="C147" s="61">
        <v>0</v>
      </c>
      <c r="D147" s="61">
        <v>4</v>
      </c>
      <c r="E147" s="61">
        <v>5</v>
      </c>
      <c r="F147" s="61">
        <v>3</v>
      </c>
      <c r="G147" s="61">
        <v>3</v>
      </c>
      <c r="H147" s="61">
        <v>6</v>
      </c>
      <c r="I147" s="61">
        <v>7</v>
      </c>
      <c r="J147" s="61">
        <v>3</v>
      </c>
      <c r="K147" s="59"/>
      <c r="L147" s="59"/>
      <c r="M147" s="59"/>
    </row>
    <row r="148" spans="1:13" ht="15.95" customHeight="1" x14ac:dyDescent="0.2">
      <c r="A148" s="60" t="s">
        <v>3</v>
      </c>
      <c r="B148" s="58">
        <f t="shared" si="0"/>
        <v>55</v>
      </c>
      <c r="C148" s="61">
        <v>4</v>
      </c>
      <c r="D148" s="61">
        <v>8</v>
      </c>
      <c r="E148" s="61">
        <v>4</v>
      </c>
      <c r="F148" s="61">
        <v>7</v>
      </c>
      <c r="G148" s="61">
        <v>13</v>
      </c>
      <c r="H148" s="61">
        <v>10</v>
      </c>
      <c r="I148" s="61">
        <v>4</v>
      </c>
      <c r="J148" s="61">
        <v>5</v>
      </c>
      <c r="K148" s="59"/>
      <c r="L148" s="59"/>
      <c r="M148" s="59"/>
    </row>
    <row r="149" spans="1:13" ht="15.95" customHeight="1" x14ac:dyDescent="0.2">
      <c r="A149" s="60" t="s">
        <v>4</v>
      </c>
      <c r="B149" s="58">
        <f t="shared" si="0"/>
        <v>43</v>
      </c>
      <c r="C149" s="61">
        <v>2</v>
      </c>
      <c r="D149" s="61">
        <v>3</v>
      </c>
      <c r="E149" s="61">
        <v>3</v>
      </c>
      <c r="F149" s="61">
        <v>9</v>
      </c>
      <c r="G149" s="61">
        <v>8</v>
      </c>
      <c r="H149" s="61">
        <v>4</v>
      </c>
      <c r="I149" s="61">
        <v>9</v>
      </c>
      <c r="J149" s="61">
        <v>5</v>
      </c>
      <c r="K149" s="59"/>
      <c r="L149" s="59"/>
      <c r="M149" s="59"/>
    </row>
    <row r="150" spans="1:13" ht="15.95" customHeight="1" x14ac:dyDescent="0.2">
      <c r="A150" s="60" t="s">
        <v>5</v>
      </c>
      <c r="B150" s="58"/>
      <c r="C150" s="61"/>
      <c r="D150" s="61"/>
      <c r="E150" s="61"/>
      <c r="F150" s="61"/>
      <c r="G150" s="61"/>
      <c r="H150" s="61"/>
      <c r="I150" s="61"/>
      <c r="J150" s="61"/>
      <c r="K150" s="59"/>
      <c r="L150" s="59"/>
      <c r="M150" s="59"/>
    </row>
    <row r="151" spans="1:13" ht="15.95" customHeight="1" x14ac:dyDescent="0.2">
      <c r="A151" s="60" t="s">
        <v>6</v>
      </c>
      <c r="B151" s="58"/>
      <c r="C151" s="61"/>
      <c r="D151" s="61"/>
      <c r="E151" s="61"/>
      <c r="F151" s="61"/>
      <c r="G151" s="61"/>
      <c r="H151" s="61"/>
      <c r="I151" s="61"/>
      <c r="J151" s="61"/>
      <c r="K151" s="59"/>
      <c r="L151" s="59"/>
      <c r="M151" s="59"/>
    </row>
    <row r="152" spans="1:13" ht="15.95" customHeight="1" x14ac:dyDescent="0.2">
      <c r="A152" s="60" t="s">
        <v>7</v>
      </c>
      <c r="B152" s="58"/>
      <c r="C152" s="61"/>
      <c r="D152" s="61"/>
      <c r="E152" s="61"/>
      <c r="F152" s="61"/>
      <c r="G152" s="61"/>
      <c r="H152" s="61"/>
      <c r="I152" s="61"/>
      <c r="J152" s="61"/>
      <c r="K152" s="59"/>
      <c r="L152" s="59"/>
      <c r="M152" s="59"/>
    </row>
    <row r="153" spans="1:13" ht="15.95" customHeight="1" x14ac:dyDescent="0.2">
      <c r="A153" s="60" t="s">
        <v>8</v>
      </c>
      <c r="B153" s="58"/>
      <c r="C153" s="61"/>
      <c r="D153" s="61"/>
      <c r="E153" s="61"/>
      <c r="F153" s="61"/>
      <c r="G153" s="61"/>
      <c r="H153" s="61"/>
      <c r="I153" s="61"/>
      <c r="J153" s="61"/>
      <c r="K153" s="59"/>
      <c r="L153" s="59"/>
      <c r="M153" s="59"/>
    </row>
    <row r="154" spans="1:13" ht="15.95" customHeight="1" x14ac:dyDescent="0.2">
      <c r="A154" s="60" t="s">
        <v>111</v>
      </c>
      <c r="B154" s="58"/>
      <c r="C154" s="61"/>
      <c r="D154" s="61"/>
      <c r="E154" s="61"/>
      <c r="F154" s="61"/>
      <c r="G154" s="61"/>
      <c r="H154" s="61"/>
      <c r="I154" s="61"/>
      <c r="J154" s="61"/>
      <c r="K154" s="59"/>
      <c r="L154" s="59"/>
      <c r="M154" s="59"/>
    </row>
    <row r="155" spans="1:13" ht="15.95" customHeight="1" x14ac:dyDescent="0.2">
      <c r="A155" s="60" t="s">
        <v>9</v>
      </c>
      <c r="B155" s="58"/>
      <c r="C155" s="61"/>
      <c r="D155" s="61"/>
      <c r="E155" s="61"/>
      <c r="F155" s="61"/>
      <c r="G155" s="61"/>
      <c r="H155" s="61"/>
      <c r="I155" s="61"/>
      <c r="J155" s="61"/>
      <c r="K155" s="59"/>
      <c r="L155" s="59"/>
      <c r="M155" s="59"/>
    </row>
    <row r="156" spans="1:13" ht="15.95" customHeight="1" x14ac:dyDescent="0.2">
      <c r="A156" s="60" t="s">
        <v>10</v>
      </c>
      <c r="B156" s="58"/>
      <c r="C156" s="61"/>
      <c r="D156" s="61"/>
      <c r="E156" s="61"/>
      <c r="F156" s="61"/>
      <c r="G156" s="61"/>
      <c r="H156" s="61"/>
      <c r="I156" s="61"/>
      <c r="J156" s="61"/>
      <c r="K156" s="59"/>
      <c r="L156" s="59"/>
      <c r="M156" s="59"/>
    </row>
    <row r="157" spans="1:13" s="116" customFormat="1" ht="15.95" customHeight="1" x14ac:dyDescent="0.2">
      <c r="A157" s="62" t="s">
        <v>11</v>
      </c>
      <c r="B157" s="115"/>
      <c r="C157" s="63"/>
      <c r="D157" s="63"/>
      <c r="E157" s="63"/>
      <c r="F157" s="63"/>
      <c r="G157" s="63"/>
      <c r="H157" s="63"/>
      <c r="I157" s="63"/>
      <c r="J157" s="63"/>
      <c r="K157" s="59"/>
      <c r="L157" s="59"/>
      <c r="M157" s="59"/>
    </row>
    <row r="158" spans="1:13" ht="15.95" customHeight="1" x14ac:dyDescent="0.25">
      <c r="A158" s="64" t="s">
        <v>0</v>
      </c>
      <c r="B158" s="65">
        <f>SUM(B146:B157)</f>
        <v>169</v>
      </c>
      <c r="C158" s="65">
        <f t="shared" ref="C158:J158" si="1">SUM(C146:C157)</f>
        <v>6</v>
      </c>
      <c r="D158" s="65">
        <f t="shared" si="1"/>
        <v>17</v>
      </c>
      <c r="E158" s="65">
        <f t="shared" si="1"/>
        <v>17</v>
      </c>
      <c r="F158" s="65">
        <f t="shared" si="1"/>
        <v>23</v>
      </c>
      <c r="G158" s="65">
        <f t="shared" si="1"/>
        <v>34</v>
      </c>
      <c r="H158" s="65">
        <f t="shared" si="1"/>
        <v>28</v>
      </c>
      <c r="I158" s="65">
        <f t="shared" si="1"/>
        <v>26</v>
      </c>
      <c r="J158" s="65">
        <f t="shared" si="1"/>
        <v>18</v>
      </c>
      <c r="K158" s="66"/>
      <c r="L158" s="66"/>
      <c r="M158" s="66"/>
    </row>
    <row r="159" spans="1:13" s="53" customFormat="1" ht="15.95" customHeight="1" thickBot="1" x14ac:dyDescent="0.3">
      <c r="A159" s="67" t="s">
        <v>130</v>
      </c>
      <c r="B159" s="68">
        <f t="shared" ref="B159:J159" si="2">+B158/$B$158</f>
        <v>1</v>
      </c>
      <c r="C159" s="68">
        <f t="shared" si="2"/>
        <v>3.5502958579881658E-2</v>
      </c>
      <c r="D159" s="68">
        <f t="shared" si="2"/>
        <v>0.10059171597633136</v>
      </c>
      <c r="E159" s="68">
        <f t="shared" si="2"/>
        <v>0.10059171597633136</v>
      </c>
      <c r="F159" s="68">
        <f t="shared" si="2"/>
        <v>0.13609467455621302</v>
      </c>
      <c r="G159" s="68">
        <f t="shared" si="2"/>
        <v>0.20118343195266272</v>
      </c>
      <c r="H159" s="68">
        <f t="shared" si="2"/>
        <v>0.16568047337278108</v>
      </c>
      <c r="I159" s="68">
        <f t="shared" si="2"/>
        <v>0.15384615384615385</v>
      </c>
      <c r="J159" s="68">
        <f t="shared" si="2"/>
        <v>0.10650887573964497</v>
      </c>
      <c r="K159" s="69"/>
      <c r="L159" s="69"/>
      <c r="M159" s="69"/>
    </row>
    <row r="160" spans="1:13" s="53" customFormat="1" ht="15.95" customHeight="1" x14ac:dyDescent="0.25">
      <c r="A160" s="70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20" s="53" customFormat="1" ht="15" x14ac:dyDescent="0.25">
      <c r="A161" s="72" t="s">
        <v>105</v>
      </c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</row>
    <row r="162" spans="1:20" ht="14.25" customHeight="1" x14ac:dyDescent="0.2">
      <c r="A162" s="73" t="s">
        <v>103</v>
      </c>
    </row>
    <row r="163" spans="1:20" ht="25.5" customHeight="1" x14ac:dyDescent="0.2">
      <c r="A163" s="133" t="s">
        <v>141</v>
      </c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</row>
    <row r="164" spans="1:20" ht="14.25" customHeight="1" x14ac:dyDescent="0.2"/>
    <row r="165" spans="1:20" ht="18" customHeight="1" x14ac:dyDescent="0.2"/>
    <row r="166" spans="1:20" ht="24" customHeight="1" x14ac:dyDescent="0.2">
      <c r="A166" s="135" t="s">
        <v>132</v>
      </c>
      <c r="B166" s="136" t="s">
        <v>109</v>
      </c>
      <c r="C166" s="136"/>
      <c r="D166" s="136"/>
      <c r="E166" s="136" t="s">
        <v>12</v>
      </c>
      <c r="F166" s="136"/>
      <c r="G166" s="136"/>
      <c r="H166" s="136" t="s">
        <v>13</v>
      </c>
      <c r="I166" s="136"/>
      <c r="J166" s="136"/>
      <c r="K166" s="136" t="s">
        <v>14</v>
      </c>
      <c r="L166" s="136"/>
      <c r="M166" s="136"/>
      <c r="N166" s="74"/>
      <c r="O166" s="137" t="s">
        <v>142</v>
      </c>
      <c r="P166" s="137"/>
      <c r="Q166" s="137"/>
      <c r="R166" s="137" t="s">
        <v>143</v>
      </c>
      <c r="S166" s="137" t="s">
        <v>130</v>
      </c>
    </row>
    <row r="167" spans="1:20" ht="24" customHeight="1" x14ac:dyDescent="0.2">
      <c r="A167" s="135"/>
      <c r="B167" s="75" t="s">
        <v>128</v>
      </c>
      <c r="C167" s="75" t="s">
        <v>129</v>
      </c>
      <c r="D167" s="75" t="s">
        <v>0</v>
      </c>
      <c r="E167" s="75" t="s">
        <v>128</v>
      </c>
      <c r="F167" s="75" t="s">
        <v>129</v>
      </c>
      <c r="G167" s="75" t="s">
        <v>0</v>
      </c>
      <c r="H167" s="75" t="s">
        <v>128</v>
      </c>
      <c r="I167" s="75" t="s">
        <v>129</v>
      </c>
      <c r="J167" s="75" t="s">
        <v>0</v>
      </c>
      <c r="K167" s="75" t="s">
        <v>128</v>
      </c>
      <c r="L167" s="75" t="s">
        <v>129</v>
      </c>
      <c r="M167" s="75" t="s">
        <v>0</v>
      </c>
      <c r="N167" s="74"/>
      <c r="O167" s="137"/>
      <c r="P167" s="137"/>
      <c r="Q167" s="137"/>
      <c r="R167" s="137"/>
      <c r="S167" s="137"/>
      <c r="T167" s="114"/>
    </row>
    <row r="168" spans="1:20" ht="18" customHeight="1" x14ac:dyDescent="0.2">
      <c r="A168" s="57" t="s">
        <v>133</v>
      </c>
      <c r="B168" s="58">
        <v>0</v>
      </c>
      <c r="C168" s="58">
        <v>0</v>
      </c>
      <c r="D168" s="58">
        <f>+SUM(B168:C168)</f>
        <v>0</v>
      </c>
      <c r="E168" s="58">
        <v>5</v>
      </c>
      <c r="F168" s="58">
        <v>1</v>
      </c>
      <c r="G168" s="58">
        <f>+SUM(E168:F168)</f>
        <v>6</v>
      </c>
      <c r="H168" s="58">
        <v>0</v>
      </c>
      <c r="I168" s="58">
        <v>0</v>
      </c>
      <c r="J168" s="58">
        <f>+SUM(H168:I168)</f>
        <v>0</v>
      </c>
      <c r="K168" s="58">
        <v>0</v>
      </c>
      <c r="L168" s="58">
        <v>0</v>
      </c>
      <c r="M168" s="58">
        <f>+SUM(K168:L168)</f>
        <v>0</v>
      </c>
      <c r="N168" s="74"/>
      <c r="O168" s="132" t="s">
        <v>109</v>
      </c>
      <c r="P168" s="132"/>
      <c r="Q168" s="132"/>
      <c r="R168" s="76">
        <f>+D176</f>
        <v>0</v>
      </c>
      <c r="S168" s="77">
        <f>+R168/$R$172</f>
        <v>0</v>
      </c>
      <c r="T168" s="114"/>
    </row>
    <row r="169" spans="1:20" ht="18" customHeight="1" x14ac:dyDescent="0.2">
      <c r="A169" s="60" t="s">
        <v>134</v>
      </c>
      <c r="B169" s="58">
        <v>0</v>
      </c>
      <c r="C169" s="58">
        <v>0</v>
      </c>
      <c r="D169" s="58">
        <f t="shared" ref="D169:D175" si="3">+SUM(B169:C169)</f>
        <v>0</v>
      </c>
      <c r="E169" s="61">
        <v>10</v>
      </c>
      <c r="F169" s="61">
        <v>7</v>
      </c>
      <c r="G169" s="58">
        <f t="shared" ref="G169:G175" si="4">+SUM(E169:F169)</f>
        <v>17</v>
      </c>
      <c r="H169" s="58">
        <v>0</v>
      </c>
      <c r="I169" s="58">
        <v>0</v>
      </c>
      <c r="J169" s="58">
        <f t="shared" ref="J169:J175" si="5">+SUM(H169:I169)</f>
        <v>0</v>
      </c>
      <c r="K169" s="58">
        <v>0</v>
      </c>
      <c r="L169" s="58">
        <v>0</v>
      </c>
      <c r="M169" s="58">
        <f t="shared" ref="M169:M175" si="6">+SUM(K169:L169)</f>
        <v>0</v>
      </c>
      <c r="N169" s="74"/>
      <c r="O169" s="132" t="s">
        <v>12</v>
      </c>
      <c r="P169" s="132"/>
      <c r="Q169" s="132"/>
      <c r="R169" s="76">
        <f>+G176</f>
        <v>168</v>
      </c>
      <c r="S169" s="77">
        <f>+R169/$R$172</f>
        <v>0.99408284023668636</v>
      </c>
      <c r="T169" s="114"/>
    </row>
    <row r="170" spans="1:20" ht="18" customHeight="1" x14ac:dyDescent="0.2">
      <c r="A170" s="60" t="s">
        <v>135</v>
      </c>
      <c r="B170" s="58">
        <v>0</v>
      </c>
      <c r="C170" s="58">
        <v>0</v>
      </c>
      <c r="D170" s="58">
        <f t="shared" si="3"/>
        <v>0</v>
      </c>
      <c r="E170" s="61">
        <v>9</v>
      </c>
      <c r="F170" s="61">
        <v>8</v>
      </c>
      <c r="G170" s="58">
        <f t="shared" si="4"/>
        <v>17</v>
      </c>
      <c r="H170" s="58">
        <v>0</v>
      </c>
      <c r="I170" s="58">
        <v>0</v>
      </c>
      <c r="J170" s="58">
        <f t="shared" si="5"/>
        <v>0</v>
      </c>
      <c r="K170" s="58">
        <v>0</v>
      </c>
      <c r="L170" s="58">
        <v>0</v>
      </c>
      <c r="M170" s="58">
        <f t="shared" si="6"/>
        <v>0</v>
      </c>
      <c r="N170" s="74"/>
      <c r="O170" s="132" t="s">
        <v>13</v>
      </c>
      <c r="P170" s="132"/>
      <c r="Q170" s="132"/>
      <c r="R170" s="76">
        <f>+J176</f>
        <v>0</v>
      </c>
      <c r="S170" s="77">
        <f>+R170/$R$172</f>
        <v>0</v>
      </c>
      <c r="T170" s="114"/>
    </row>
    <row r="171" spans="1:20" ht="18" customHeight="1" x14ac:dyDescent="0.2">
      <c r="A171" s="60" t="s">
        <v>136</v>
      </c>
      <c r="B171" s="58">
        <v>0</v>
      </c>
      <c r="C171" s="58">
        <v>0</v>
      </c>
      <c r="D171" s="58">
        <f t="shared" si="3"/>
        <v>0</v>
      </c>
      <c r="E171" s="61">
        <v>16</v>
      </c>
      <c r="F171" s="61">
        <v>6</v>
      </c>
      <c r="G171" s="58">
        <f t="shared" si="4"/>
        <v>22</v>
      </c>
      <c r="H171" s="58">
        <v>0</v>
      </c>
      <c r="I171" s="58">
        <v>0</v>
      </c>
      <c r="J171" s="58">
        <f t="shared" si="5"/>
        <v>0</v>
      </c>
      <c r="K171" s="58">
        <v>1</v>
      </c>
      <c r="L171" s="58">
        <v>0</v>
      </c>
      <c r="M171" s="58">
        <f t="shared" si="6"/>
        <v>1</v>
      </c>
      <c r="N171" s="74"/>
      <c r="O171" s="132" t="s">
        <v>14</v>
      </c>
      <c r="P171" s="132"/>
      <c r="Q171" s="132"/>
      <c r="R171" s="78">
        <f>+M176</f>
        <v>1</v>
      </c>
      <c r="S171" s="79">
        <f>+R171/$R$172</f>
        <v>5.9171597633136093E-3</v>
      </c>
      <c r="T171" s="114"/>
    </row>
    <row r="172" spans="1:20" ht="18" customHeight="1" x14ac:dyDescent="0.25">
      <c r="A172" s="60" t="s">
        <v>137</v>
      </c>
      <c r="B172" s="58">
        <v>0</v>
      </c>
      <c r="C172" s="58">
        <v>0</v>
      </c>
      <c r="D172" s="58">
        <f t="shared" si="3"/>
        <v>0</v>
      </c>
      <c r="E172" s="61">
        <v>32</v>
      </c>
      <c r="F172" s="61">
        <v>2</v>
      </c>
      <c r="G172" s="58">
        <f t="shared" si="4"/>
        <v>34</v>
      </c>
      <c r="H172" s="58">
        <v>0</v>
      </c>
      <c r="I172" s="58">
        <v>0</v>
      </c>
      <c r="J172" s="58">
        <f t="shared" si="5"/>
        <v>0</v>
      </c>
      <c r="K172" s="58">
        <v>0</v>
      </c>
      <c r="L172" s="58">
        <v>0</v>
      </c>
      <c r="M172" s="58">
        <f t="shared" si="6"/>
        <v>0</v>
      </c>
      <c r="N172" s="74"/>
      <c r="O172" s="139" t="s">
        <v>0</v>
      </c>
      <c r="P172" s="139"/>
      <c r="Q172" s="139"/>
      <c r="R172" s="80">
        <f>SUM(R168:R171)</f>
        <v>169</v>
      </c>
      <c r="S172" s="81">
        <v>1</v>
      </c>
      <c r="T172" s="114"/>
    </row>
    <row r="173" spans="1:20" ht="18" customHeight="1" x14ac:dyDescent="0.2">
      <c r="A173" s="60" t="s">
        <v>138</v>
      </c>
      <c r="B173" s="58">
        <v>0</v>
      </c>
      <c r="C173" s="58">
        <v>0</v>
      </c>
      <c r="D173" s="58">
        <f t="shared" si="3"/>
        <v>0</v>
      </c>
      <c r="E173" s="61">
        <v>23</v>
      </c>
      <c r="F173" s="61">
        <v>5</v>
      </c>
      <c r="G173" s="58">
        <f t="shared" si="4"/>
        <v>28</v>
      </c>
      <c r="H173" s="58">
        <v>0</v>
      </c>
      <c r="I173" s="58">
        <v>0</v>
      </c>
      <c r="J173" s="58">
        <f t="shared" si="5"/>
        <v>0</v>
      </c>
      <c r="K173" s="58">
        <v>0</v>
      </c>
      <c r="L173" s="58">
        <v>0</v>
      </c>
      <c r="M173" s="58">
        <f t="shared" si="6"/>
        <v>0</v>
      </c>
      <c r="N173" s="74"/>
      <c r="O173" s="74"/>
      <c r="P173" s="74"/>
      <c r="Q173" s="74"/>
      <c r="R173" s="74"/>
      <c r="S173" s="74"/>
      <c r="T173" s="114"/>
    </row>
    <row r="174" spans="1:20" ht="18" customHeight="1" x14ac:dyDescent="0.25">
      <c r="A174" s="60" t="s">
        <v>139</v>
      </c>
      <c r="B174" s="58">
        <v>0</v>
      </c>
      <c r="C174" s="58">
        <v>0</v>
      </c>
      <c r="D174" s="58">
        <f t="shared" si="3"/>
        <v>0</v>
      </c>
      <c r="E174" s="61">
        <v>19</v>
      </c>
      <c r="F174" s="61">
        <v>7</v>
      </c>
      <c r="G174" s="58">
        <f t="shared" si="4"/>
        <v>26</v>
      </c>
      <c r="H174" s="58">
        <v>0</v>
      </c>
      <c r="I174" s="58">
        <v>0</v>
      </c>
      <c r="J174" s="58">
        <f t="shared" si="5"/>
        <v>0</v>
      </c>
      <c r="K174" s="58">
        <v>0</v>
      </c>
      <c r="L174" s="58">
        <v>0</v>
      </c>
      <c r="M174" s="58">
        <f t="shared" si="6"/>
        <v>0</v>
      </c>
      <c r="N174" s="74"/>
      <c r="O174" s="74"/>
      <c r="P174" s="74"/>
      <c r="Q174" s="74"/>
      <c r="R174" s="82"/>
      <c r="S174" s="83"/>
      <c r="T174" s="114"/>
    </row>
    <row r="175" spans="1:20" s="116" customFormat="1" ht="18" customHeight="1" x14ac:dyDescent="0.25">
      <c r="A175" s="62" t="s">
        <v>140</v>
      </c>
      <c r="B175" s="115">
        <v>0</v>
      </c>
      <c r="C175" s="115">
        <v>0</v>
      </c>
      <c r="D175" s="115">
        <f t="shared" si="3"/>
        <v>0</v>
      </c>
      <c r="E175" s="63">
        <v>14</v>
      </c>
      <c r="F175" s="63">
        <v>4</v>
      </c>
      <c r="G175" s="115">
        <f t="shared" si="4"/>
        <v>18</v>
      </c>
      <c r="H175" s="115">
        <v>0</v>
      </c>
      <c r="I175" s="115">
        <v>0</v>
      </c>
      <c r="J175" s="115">
        <f t="shared" si="5"/>
        <v>0</v>
      </c>
      <c r="K175" s="115">
        <v>0</v>
      </c>
      <c r="L175" s="115">
        <v>0</v>
      </c>
      <c r="M175" s="115">
        <f t="shared" si="6"/>
        <v>0</v>
      </c>
      <c r="O175" s="84"/>
      <c r="P175" s="84"/>
      <c r="Q175" s="84"/>
      <c r="R175" s="85"/>
      <c r="S175" s="86"/>
      <c r="T175" s="117"/>
    </row>
    <row r="176" spans="1:20" ht="18" customHeight="1" x14ac:dyDescent="0.25">
      <c r="A176" s="64" t="s">
        <v>0</v>
      </c>
      <c r="B176" s="65">
        <f>SUM(B168:B175)</f>
        <v>0</v>
      </c>
      <c r="C176" s="65">
        <f t="shared" ref="C176:M176" si="7">SUM(C168:C175)</f>
        <v>0</v>
      </c>
      <c r="D176" s="65">
        <f t="shared" si="7"/>
        <v>0</v>
      </c>
      <c r="E176" s="65">
        <f t="shared" si="7"/>
        <v>128</v>
      </c>
      <c r="F176" s="65">
        <f t="shared" si="7"/>
        <v>40</v>
      </c>
      <c r="G176" s="65">
        <f t="shared" si="7"/>
        <v>168</v>
      </c>
      <c r="H176" s="65">
        <f t="shared" si="7"/>
        <v>0</v>
      </c>
      <c r="I176" s="65">
        <f t="shared" si="7"/>
        <v>0</v>
      </c>
      <c r="J176" s="65">
        <f t="shared" si="7"/>
        <v>0</v>
      </c>
      <c r="K176" s="65">
        <f t="shared" si="7"/>
        <v>1</v>
      </c>
      <c r="L176" s="65">
        <f t="shared" si="7"/>
        <v>0</v>
      </c>
      <c r="M176" s="65">
        <f t="shared" si="7"/>
        <v>1</v>
      </c>
      <c r="O176" s="84"/>
      <c r="P176" s="84"/>
      <c r="Q176" s="84"/>
      <c r="R176" s="85"/>
      <c r="S176" s="86"/>
      <c r="T176" s="114"/>
    </row>
    <row r="177" spans="1:22" ht="60" customHeight="1" x14ac:dyDescent="0.2">
      <c r="T177" s="114"/>
    </row>
    <row r="178" spans="1:22" ht="25.5" customHeight="1" x14ac:dyDescent="0.2">
      <c r="A178" s="140" t="s">
        <v>144</v>
      </c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2"/>
      <c r="T178" s="114"/>
    </row>
    <row r="179" spans="1:22" ht="15" customHeight="1" x14ac:dyDescent="0.2">
      <c r="T179" s="114"/>
    </row>
    <row r="180" spans="1:22" ht="15" customHeight="1" x14ac:dyDescent="0.2">
      <c r="A180" s="135" t="s">
        <v>145</v>
      </c>
      <c r="B180" s="135"/>
      <c r="C180" s="135"/>
      <c r="D180" s="143"/>
      <c r="E180" s="135" t="s">
        <v>142</v>
      </c>
      <c r="F180" s="135"/>
      <c r="G180" s="135"/>
      <c r="H180" s="135"/>
      <c r="I180" s="144" t="s">
        <v>0</v>
      </c>
    </row>
    <row r="181" spans="1:22" ht="21.75" customHeight="1" x14ac:dyDescent="0.2">
      <c r="A181" s="135"/>
      <c r="B181" s="135"/>
      <c r="C181" s="135"/>
      <c r="D181" s="143"/>
      <c r="E181" s="145" t="s">
        <v>146</v>
      </c>
      <c r="F181" s="146" t="s">
        <v>12</v>
      </c>
      <c r="G181" s="146" t="s">
        <v>13</v>
      </c>
      <c r="H181" s="148" t="s">
        <v>14</v>
      </c>
      <c r="I181" s="144"/>
      <c r="J181" s="149"/>
      <c r="K181" s="87"/>
      <c r="L181" s="87"/>
    </row>
    <row r="182" spans="1:22" ht="21.75" customHeight="1" x14ac:dyDescent="0.2">
      <c r="A182" s="135"/>
      <c r="B182" s="135"/>
      <c r="C182" s="135"/>
      <c r="D182" s="143"/>
      <c r="E182" s="143"/>
      <c r="F182" s="147"/>
      <c r="G182" s="147"/>
      <c r="H182" s="144"/>
      <c r="I182" s="144"/>
      <c r="J182" s="149"/>
      <c r="K182" s="88"/>
      <c r="L182" s="88"/>
    </row>
    <row r="183" spans="1:22" ht="18" customHeight="1" x14ac:dyDescent="0.2">
      <c r="A183" s="89" t="s">
        <v>147</v>
      </c>
      <c r="B183" s="150" t="s">
        <v>148</v>
      </c>
      <c r="C183" s="150"/>
      <c r="D183" s="150"/>
      <c r="E183" s="90">
        <v>0</v>
      </c>
      <c r="F183" s="90">
        <v>7</v>
      </c>
      <c r="G183" s="90">
        <v>0</v>
      </c>
      <c r="H183" s="90">
        <v>0</v>
      </c>
      <c r="I183" s="90">
        <f t="shared" ref="I183:I193" si="8">SUM(E183:H183)</f>
        <v>7</v>
      </c>
      <c r="J183" s="59"/>
      <c r="K183" s="59"/>
      <c r="L183" s="59"/>
    </row>
    <row r="184" spans="1:22" ht="18" customHeight="1" x14ac:dyDescent="0.2">
      <c r="A184" s="91" t="s">
        <v>149</v>
      </c>
      <c r="B184" s="138" t="s">
        <v>150</v>
      </c>
      <c r="C184" s="138"/>
      <c r="D184" s="138"/>
      <c r="E184" s="92">
        <v>0</v>
      </c>
      <c r="F184" s="92">
        <v>0</v>
      </c>
      <c r="G184" s="92">
        <v>0</v>
      </c>
      <c r="H184" s="90">
        <v>1</v>
      </c>
      <c r="I184" s="90">
        <f t="shared" si="8"/>
        <v>1</v>
      </c>
      <c r="J184" s="59"/>
      <c r="K184" s="59"/>
      <c r="L184" s="59"/>
    </row>
    <row r="185" spans="1:22" ht="18" customHeight="1" x14ac:dyDescent="0.2">
      <c r="A185" s="91" t="s">
        <v>151</v>
      </c>
      <c r="B185" s="138" t="s">
        <v>152</v>
      </c>
      <c r="C185" s="138"/>
      <c r="D185" s="138"/>
      <c r="E185" s="92">
        <v>0</v>
      </c>
      <c r="F185" s="92">
        <v>160</v>
      </c>
      <c r="G185" s="92">
        <v>0</v>
      </c>
      <c r="H185" s="90">
        <v>0</v>
      </c>
      <c r="I185" s="90">
        <f t="shared" si="8"/>
        <v>160</v>
      </c>
      <c r="J185" s="59"/>
      <c r="K185" s="59"/>
      <c r="L185" s="59"/>
    </row>
    <row r="186" spans="1:22" ht="18" customHeight="1" x14ac:dyDescent="0.2">
      <c r="A186" s="91" t="s">
        <v>153</v>
      </c>
      <c r="B186" s="138" t="s">
        <v>154</v>
      </c>
      <c r="C186" s="138"/>
      <c r="D186" s="138"/>
      <c r="E186" s="92">
        <v>0</v>
      </c>
      <c r="F186" s="92">
        <v>0</v>
      </c>
      <c r="G186" s="92">
        <v>0</v>
      </c>
      <c r="H186" s="90">
        <v>0</v>
      </c>
      <c r="I186" s="90">
        <f t="shared" si="8"/>
        <v>0</v>
      </c>
      <c r="J186" s="59"/>
      <c r="K186" s="59"/>
      <c r="L186" s="59"/>
    </row>
    <row r="187" spans="1:22" ht="18" customHeight="1" x14ac:dyDescent="0.2">
      <c r="A187" s="91" t="s">
        <v>155</v>
      </c>
      <c r="B187" s="138" t="s">
        <v>156</v>
      </c>
      <c r="C187" s="138"/>
      <c r="D187" s="138"/>
      <c r="E187" s="92">
        <v>0</v>
      </c>
      <c r="F187" s="92">
        <v>0</v>
      </c>
      <c r="G187" s="92">
        <v>0</v>
      </c>
      <c r="H187" s="90">
        <v>0</v>
      </c>
      <c r="I187" s="90">
        <f t="shared" si="8"/>
        <v>0</v>
      </c>
      <c r="J187" s="59"/>
      <c r="K187" s="59"/>
      <c r="L187" s="59"/>
      <c r="V187" s="114"/>
    </row>
    <row r="188" spans="1:22" ht="18" customHeight="1" x14ac:dyDescent="0.2">
      <c r="A188" s="91" t="s">
        <v>157</v>
      </c>
      <c r="B188" s="138" t="s">
        <v>158</v>
      </c>
      <c r="C188" s="138"/>
      <c r="D188" s="138"/>
      <c r="E188" s="92">
        <v>0</v>
      </c>
      <c r="F188" s="92">
        <v>0</v>
      </c>
      <c r="G188" s="92">
        <v>0</v>
      </c>
      <c r="H188" s="90">
        <v>0</v>
      </c>
      <c r="I188" s="90">
        <f t="shared" si="8"/>
        <v>0</v>
      </c>
      <c r="J188" s="59"/>
      <c r="K188" s="59"/>
      <c r="L188" s="59"/>
      <c r="V188" s="114"/>
    </row>
    <row r="189" spans="1:22" ht="18" customHeight="1" x14ac:dyDescent="0.2">
      <c r="A189" s="91" t="s">
        <v>159</v>
      </c>
      <c r="B189" s="138" t="s">
        <v>160</v>
      </c>
      <c r="C189" s="138"/>
      <c r="D189" s="138"/>
      <c r="E189" s="92">
        <v>0</v>
      </c>
      <c r="F189" s="92">
        <v>1</v>
      </c>
      <c r="G189" s="92">
        <v>0</v>
      </c>
      <c r="H189" s="90">
        <v>0</v>
      </c>
      <c r="I189" s="90">
        <f t="shared" si="8"/>
        <v>1</v>
      </c>
      <c r="J189" s="59"/>
      <c r="K189" s="59"/>
      <c r="L189" s="59"/>
      <c r="V189" s="114"/>
    </row>
    <row r="190" spans="1:22" ht="18" customHeight="1" x14ac:dyDescent="0.2">
      <c r="A190" s="91" t="s">
        <v>161</v>
      </c>
      <c r="B190" s="138" t="s">
        <v>162</v>
      </c>
      <c r="C190" s="138"/>
      <c r="D190" s="138"/>
      <c r="E190" s="92">
        <v>0</v>
      </c>
      <c r="F190" s="92">
        <v>0</v>
      </c>
      <c r="G190" s="92">
        <v>0</v>
      </c>
      <c r="H190" s="90">
        <v>0</v>
      </c>
      <c r="I190" s="90">
        <f t="shared" si="8"/>
        <v>0</v>
      </c>
      <c r="J190" s="59"/>
      <c r="K190" s="59"/>
      <c r="L190" s="59"/>
      <c r="V190" s="114"/>
    </row>
    <row r="191" spans="1:22" ht="18" customHeight="1" x14ac:dyDescent="0.2">
      <c r="A191" s="91" t="s">
        <v>163</v>
      </c>
      <c r="B191" s="138" t="s">
        <v>164</v>
      </c>
      <c r="C191" s="138"/>
      <c r="D191" s="138"/>
      <c r="E191" s="92">
        <v>0</v>
      </c>
      <c r="F191" s="92">
        <v>0</v>
      </c>
      <c r="G191" s="92">
        <v>0</v>
      </c>
      <c r="H191" s="90">
        <v>0</v>
      </c>
      <c r="I191" s="90">
        <f t="shared" si="8"/>
        <v>0</v>
      </c>
      <c r="J191" s="59"/>
      <c r="K191" s="59"/>
      <c r="L191" s="59"/>
      <c r="V191" s="114"/>
    </row>
    <row r="192" spans="1:22" ht="18" customHeight="1" x14ac:dyDescent="0.2">
      <c r="A192" s="91" t="s">
        <v>165</v>
      </c>
      <c r="B192" s="138" t="s">
        <v>166</v>
      </c>
      <c r="C192" s="138"/>
      <c r="D192" s="138"/>
      <c r="E192" s="92">
        <v>0</v>
      </c>
      <c r="F192" s="92">
        <v>0</v>
      </c>
      <c r="G192" s="92">
        <v>0</v>
      </c>
      <c r="H192" s="90">
        <v>0</v>
      </c>
      <c r="I192" s="90">
        <f t="shared" si="8"/>
        <v>0</v>
      </c>
      <c r="J192" s="59"/>
      <c r="K192" s="59"/>
      <c r="L192" s="59"/>
      <c r="V192" s="114"/>
    </row>
    <row r="193" spans="1:22" ht="18" customHeight="1" x14ac:dyDescent="0.2">
      <c r="A193" s="93" t="s">
        <v>167</v>
      </c>
      <c r="B193" s="154" t="s">
        <v>168</v>
      </c>
      <c r="C193" s="154"/>
      <c r="D193" s="154"/>
      <c r="E193" s="94">
        <v>0</v>
      </c>
      <c r="F193" s="94">
        <v>0</v>
      </c>
      <c r="G193" s="94">
        <v>0</v>
      </c>
      <c r="H193" s="94">
        <v>0</v>
      </c>
      <c r="I193" s="90">
        <f t="shared" si="8"/>
        <v>0</v>
      </c>
      <c r="J193" s="59"/>
      <c r="K193" s="59"/>
      <c r="L193" s="59"/>
      <c r="V193" s="114"/>
    </row>
    <row r="194" spans="1:22" ht="18" customHeight="1" x14ac:dyDescent="0.25">
      <c r="A194" s="151" t="s">
        <v>0</v>
      </c>
      <c r="B194" s="151"/>
      <c r="C194" s="151"/>
      <c r="D194" s="151"/>
      <c r="E194" s="95"/>
      <c r="F194" s="95">
        <f>+SUM(F183:F193)</f>
        <v>168</v>
      </c>
      <c r="G194" s="95"/>
      <c r="H194" s="95"/>
      <c r="I194" s="95">
        <f>+SUM(I183:I193)</f>
        <v>169</v>
      </c>
      <c r="J194" s="66"/>
      <c r="K194" s="66"/>
      <c r="L194" s="66"/>
      <c r="V194" s="114"/>
    </row>
    <row r="195" spans="1:22" ht="15.75" customHeight="1" x14ac:dyDescent="0.2">
      <c r="V195" s="114"/>
    </row>
    <row r="196" spans="1:22" x14ac:dyDescent="0.2">
      <c r="V196" s="114"/>
    </row>
    <row r="197" spans="1:22" x14ac:dyDescent="0.2">
      <c r="R197" s="96"/>
      <c r="S197" s="97"/>
      <c r="V197" s="114"/>
    </row>
    <row r="198" spans="1:22" x14ac:dyDescent="0.2">
      <c r="V198" s="114"/>
    </row>
    <row r="199" spans="1:22" ht="26.25" customHeight="1" x14ac:dyDescent="0.2">
      <c r="A199" s="152" t="s">
        <v>171</v>
      </c>
      <c r="B199" s="153"/>
      <c r="C199" s="153"/>
      <c r="D199" s="153"/>
      <c r="E199" s="153"/>
      <c r="F199" s="153"/>
      <c r="G199" s="153"/>
      <c r="H199" s="153"/>
      <c r="I199" s="153"/>
      <c r="J199" s="153"/>
      <c r="K199" s="153"/>
      <c r="L199" s="153"/>
      <c r="M199" s="153"/>
      <c r="N199" s="153"/>
      <c r="O199" s="153"/>
      <c r="P199" s="153"/>
      <c r="Q199" s="153"/>
      <c r="R199" s="153"/>
      <c r="S199" s="153"/>
      <c r="V199" s="114"/>
    </row>
    <row r="200" spans="1:22" x14ac:dyDescent="0.2">
      <c r="V200" s="114"/>
    </row>
    <row r="201" spans="1:22" ht="15" x14ac:dyDescent="0.2">
      <c r="A201" s="98" t="s">
        <v>127</v>
      </c>
      <c r="B201" s="99">
        <v>2017</v>
      </c>
      <c r="C201" s="99">
        <v>2018</v>
      </c>
      <c r="D201" s="100" t="s">
        <v>169</v>
      </c>
      <c r="V201" s="114"/>
    </row>
    <row r="202" spans="1:22" ht="14.25" x14ac:dyDescent="0.2">
      <c r="A202" s="57" t="s">
        <v>1</v>
      </c>
      <c r="B202" s="101">
        <v>44</v>
      </c>
      <c r="C202" s="101">
        <v>40</v>
      </c>
      <c r="D202" s="102">
        <f t="shared" ref="D202:D214" si="9">C202/B202-1</f>
        <v>-9.0909090909090939E-2</v>
      </c>
    </row>
    <row r="203" spans="1:22" ht="14.25" x14ac:dyDescent="0.2">
      <c r="A203" s="60" t="s">
        <v>2</v>
      </c>
      <c r="B203" s="103">
        <v>41</v>
      </c>
      <c r="C203" s="103">
        <v>31</v>
      </c>
      <c r="D203" s="102">
        <f t="shared" si="9"/>
        <v>-0.24390243902439024</v>
      </c>
    </row>
    <row r="204" spans="1:22" ht="14.25" x14ac:dyDescent="0.2">
      <c r="A204" s="60" t="s">
        <v>3</v>
      </c>
      <c r="B204" s="103">
        <v>33</v>
      </c>
      <c r="C204" s="103">
        <v>55</v>
      </c>
      <c r="D204" s="102">
        <f t="shared" si="9"/>
        <v>0.66666666666666674</v>
      </c>
    </row>
    <row r="205" spans="1:22" ht="14.25" x14ac:dyDescent="0.2">
      <c r="A205" s="60" t="s">
        <v>4</v>
      </c>
      <c r="B205" s="103">
        <v>45</v>
      </c>
      <c r="C205" s="103">
        <v>43</v>
      </c>
      <c r="D205" s="102">
        <f t="shared" si="9"/>
        <v>-4.4444444444444398E-2</v>
      </c>
    </row>
    <row r="206" spans="1:22" ht="14.25" hidden="1" x14ac:dyDescent="0.2">
      <c r="A206" s="60" t="s">
        <v>5</v>
      </c>
      <c r="B206" s="103"/>
      <c r="C206" s="103"/>
      <c r="D206" s="102" t="e">
        <f t="shared" si="9"/>
        <v>#DIV/0!</v>
      </c>
    </row>
    <row r="207" spans="1:22" ht="14.25" hidden="1" x14ac:dyDescent="0.2">
      <c r="A207" s="60" t="s">
        <v>6</v>
      </c>
      <c r="B207" s="103"/>
      <c r="C207" s="104"/>
      <c r="D207" s="102" t="e">
        <f t="shared" si="9"/>
        <v>#DIV/0!</v>
      </c>
    </row>
    <row r="208" spans="1:22" ht="14.25" hidden="1" x14ac:dyDescent="0.2">
      <c r="A208" s="60" t="s">
        <v>7</v>
      </c>
      <c r="B208" s="103"/>
      <c r="C208" s="104"/>
      <c r="D208" s="102" t="e">
        <f t="shared" si="9"/>
        <v>#DIV/0!</v>
      </c>
    </row>
    <row r="209" spans="1:4" ht="14.25" hidden="1" x14ac:dyDescent="0.2">
      <c r="A209" s="60" t="s">
        <v>8</v>
      </c>
      <c r="B209" s="103"/>
      <c r="C209" s="104"/>
      <c r="D209" s="102" t="e">
        <f t="shared" si="9"/>
        <v>#DIV/0!</v>
      </c>
    </row>
    <row r="210" spans="1:4" ht="14.25" hidden="1" x14ac:dyDescent="0.2">
      <c r="A210" s="60" t="s">
        <v>111</v>
      </c>
      <c r="B210" s="103"/>
      <c r="C210" s="104"/>
      <c r="D210" s="102" t="e">
        <f t="shared" si="9"/>
        <v>#DIV/0!</v>
      </c>
    </row>
    <row r="211" spans="1:4" ht="15" hidden="1" x14ac:dyDescent="0.2">
      <c r="A211" s="60" t="s">
        <v>9</v>
      </c>
      <c r="B211" s="103"/>
      <c r="C211" s="61"/>
      <c r="D211" s="102" t="e">
        <f t="shared" si="9"/>
        <v>#DIV/0!</v>
      </c>
    </row>
    <row r="212" spans="1:4" ht="15" hidden="1" x14ac:dyDescent="0.2">
      <c r="A212" s="60" t="s">
        <v>10</v>
      </c>
      <c r="B212" s="103"/>
      <c r="C212" s="61"/>
      <c r="D212" s="102" t="e">
        <f t="shared" si="9"/>
        <v>#DIV/0!</v>
      </c>
    </row>
    <row r="213" spans="1:4" ht="15" hidden="1" x14ac:dyDescent="0.2">
      <c r="A213" s="105" t="s">
        <v>11</v>
      </c>
      <c r="B213" s="106"/>
      <c r="C213" s="107"/>
      <c r="D213" s="108" t="e">
        <f t="shared" si="9"/>
        <v>#DIV/0!</v>
      </c>
    </row>
    <row r="214" spans="1:4" ht="15" x14ac:dyDescent="0.25">
      <c r="A214" s="64" t="s">
        <v>0</v>
      </c>
      <c r="B214" s="65">
        <f>SUM(B202:B213)</f>
        <v>163</v>
      </c>
      <c r="C214" s="65">
        <f>SUM(C202:C213)</f>
        <v>169</v>
      </c>
      <c r="D214" s="109">
        <f t="shared" si="9"/>
        <v>3.6809815950920255E-2</v>
      </c>
    </row>
    <row r="217" spans="1:4" x14ac:dyDescent="0.2">
      <c r="A217" s="110" t="s">
        <v>105</v>
      </c>
    </row>
    <row r="218" spans="1:4" x14ac:dyDescent="0.2">
      <c r="A218" s="73" t="s">
        <v>103</v>
      </c>
    </row>
  </sheetData>
  <mergeCells count="47">
    <mergeCell ref="A194:D194"/>
    <mergeCell ref="A199:S199"/>
    <mergeCell ref="B188:D188"/>
    <mergeCell ref="B189:D189"/>
    <mergeCell ref="B190:D190"/>
    <mergeCell ref="B191:D191"/>
    <mergeCell ref="B192:D192"/>
    <mergeCell ref="B193:D193"/>
    <mergeCell ref="B187:D187"/>
    <mergeCell ref="O171:Q171"/>
    <mergeCell ref="O172:Q172"/>
    <mergeCell ref="A178:S178"/>
    <mergeCell ref="A180:D182"/>
    <mergeCell ref="E180:H180"/>
    <mergeCell ref="I180:I182"/>
    <mergeCell ref="E181:E182"/>
    <mergeCell ref="F181:F182"/>
    <mergeCell ref="G181:G182"/>
    <mergeCell ref="H181:H182"/>
    <mergeCell ref="J181:J182"/>
    <mergeCell ref="B183:D183"/>
    <mergeCell ref="B184:D184"/>
    <mergeCell ref="B185:D185"/>
    <mergeCell ref="B186:D186"/>
    <mergeCell ref="O170:Q170"/>
    <mergeCell ref="A142:S142"/>
    <mergeCell ref="A144:A145"/>
    <mergeCell ref="B144:B145"/>
    <mergeCell ref="C144:J144"/>
    <mergeCell ref="A163:S163"/>
    <mergeCell ref="A166:A167"/>
    <mergeCell ref="B166:D166"/>
    <mergeCell ref="E166:G166"/>
    <mergeCell ref="H166:J166"/>
    <mergeCell ref="K166:M166"/>
    <mergeCell ref="O166:Q167"/>
    <mergeCell ref="R166:R167"/>
    <mergeCell ref="S166:S167"/>
    <mergeCell ref="O168:Q168"/>
    <mergeCell ref="O169:Q169"/>
    <mergeCell ref="A117:S117"/>
    <mergeCell ref="A118:S118"/>
    <mergeCell ref="A119:S119"/>
    <mergeCell ref="A122:S122"/>
    <mergeCell ref="A124:A125"/>
    <mergeCell ref="B124:B125"/>
    <mergeCell ref="C124:D124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20" man="1"/>
    <brk id="1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2018-05-17T22:59:08Z</dcterms:modified>
</cp:coreProperties>
</file>