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AGOSTO\RITA - Derivaciones de las SBP\"/>
    </mc:Choice>
  </mc:AlternateContent>
  <bookViews>
    <workbookView xWindow="0" yWindow="0" windowWidth="28800" windowHeight="12435" activeTab="2"/>
  </bookViews>
  <sheets>
    <sheet name="S.B.P. Y J.P.S." sheetId="3" r:id="rId1"/>
    <sheet name="RITA" sheetId="4" r:id="rId2"/>
    <sheet name="ESTADISTICAS" sheetId="19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ESTADISTICAS!$A$180:$L$193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ESTADISTICAS!$A$116:$S$220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ESTADISTICAS!$116:$120</definedName>
    <definedName name="ZONA" localSheetId="2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3" i="19" l="1"/>
  <c r="B213" i="19"/>
  <c r="D213" i="19" s="1"/>
  <c r="D212" i="19"/>
  <c r="D211" i="19"/>
  <c r="D210" i="19"/>
  <c r="D209" i="19"/>
  <c r="D208" i="19"/>
  <c r="D207" i="19"/>
  <c r="D206" i="19"/>
  <c r="D205" i="19"/>
  <c r="D204" i="19"/>
  <c r="D203" i="19"/>
  <c r="D202" i="19"/>
  <c r="D201" i="19"/>
  <c r="H193" i="19"/>
  <c r="G193" i="19"/>
  <c r="F193" i="19"/>
  <c r="E193" i="19"/>
  <c r="I192" i="19"/>
  <c r="I191" i="19"/>
  <c r="I190" i="19"/>
  <c r="I189" i="19"/>
  <c r="I193" i="19" s="1"/>
  <c r="I188" i="19"/>
  <c r="I187" i="19"/>
  <c r="I186" i="19"/>
  <c r="I185" i="19"/>
  <c r="I184" i="19"/>
  <c r="I183" i="19"/>
  <c r="I182" i="19"/>
  <c r="L175" i="19"/>
  <c r="K175" i="19"/>
  <c r="I175" i="19"/>
  <c r="H175" i="19"/>
  <c r="F175" i="19"/>
  <c r="E175" i="19"/>
  <c r="C175" i="19"/>
  <c r="B175" i="19"/>
  <c r="M174" i="19"/>
  <c r="J174" i="19"/>
  <c r="G174" i="19"/>
  <c r="D174" i="19"/>
  <c r="M173" i="19"/>
  <c r="M175" i="19" s="1"/>
  <c r="R170" i="19" s="1"/>
  <c r="J173" i="19"/>
  <c r="G173" i="19"/>
  <c r="D173" i="19"/>
  <c r="M172" i="19"/>
  <c r="J172" i="19"/>
  <c r="G172" i="19"/>
  <c r="D172" i="19"/>
  <c r="M171" i="19"/>
  <c r="J171" i="19"/>
  <c r="G171" i="19"/>
  <c r="D171" i="19"/>
  <c r="M170" i="19"/>
  <c r="J170" i="19"/>
  <c r="G170" i="19"/>
  <c r="D170" i="19"/>
  <c r="M169" i="19"/>
  <c r="J169" i="19"/>
  <c r="J175" i="19" s="1"/>
  <c r="R169" i="19" s="1"/>
  <c r="G169" i="19"/>
  <c r="G175" i="19" s="1"/>
  <c r="R168" i="19" s="1"/>
  <c r="D169" i="19"/>
  <c r="M168" i="19"/>
  <c r="J168" i="19"/>
  <c r="G168" i="19"/>
  <c r="D168" i="19"/>
  <c r="M167" i="19"/>
  <c r="J167" i="19"/>
  <c r="G167" i="19"/>
  <c r="D167" i="19"/>
  <c r="D175" i="19" s="1"/>
  <c r="R167" i="19" s="1"/>
  <c r="J157" i="19"/>
  <c r="J158" i="19" s="1"/>
  <c r="I157" i="19"/>
  <c r="I158" i="19" s="1"/>
  <c r="H157" i="19"/>
  <c r="H158" i="19" s="1"/>
  <c r="G157" i="19"/>
  <c r="F157" i="19"/>
  <c r="E157" i="19"/>
  <c r="E158" i="19" s="1"/>
  <c r="D157" i="19"/>
  <c r="C157" i="19"/>
  <c r="B152" i="19"/>
  <c r="B151" i="19"/>
  <c r="B150" i="19"/>
  <c r="B149" i="19"/>
  <c r="B148" i="19"/>
  <c r="B147" i="19"/>
  <c r="B146" i="19"/>
  <c r="B145" i="19"/>
  <c r="B157" i="19" s="1"/>
  <c r="D137" i="19"/>
  <c r="C137" i="19"/>
  <c r="B132" i="19"/>
  <c r="B131" i="19"/>
  <c r="B130" i="19"/>
  <c r="B129" i="19"/>
  <c r="B128" i="19"/>
  <c r="B127" i="19"/>
  <c r="B126" i="19"/>
  <c r="B125" i="19"/>
  <c r="B137" i="19" s="1"/>
  <c r="B138" i="19" l="1"/>
  <c r="D138" i="19"/>
  <c r="C138" i="19"/>
  <c r="F158" i="19"/>
  <c r="B158" i="19"/>
  <c r="D158" i="19"/>
  <c r="G158" i="19"/>
  <c r="C158" i="19"/>
  <c r="R171" i="19"/>
  <c r="S169" i="19" s="1"/>
  <c r="S167" i="19"/>
  <c r="S168" i="19"/>
  <c r="S170" i="19" l="1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9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<sst xmlns="http://schemas.openxmlformats.org/spreadsheetml/2006/main" count="984" uniqueCount="178">
  <si>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</si>
  <si>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</si>
  <si>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</si>
  <si>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</si>
  <si>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</si>
  <si>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</si>
  <si>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</si>
  <si>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</si>
  <si>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</si>
  <si>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</si>
  <si>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</si>
  <si>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</si>
  <si>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</si>
  <si>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</si>
  <si>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</si>
  <si>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</si>
  <si>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</si>
  <si>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</si>
  <si>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</si>
  <si>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</si>
  <si>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</si>
  <si>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</si>
  <si>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</si>
  <si>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</si>
  <si>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</si>
  <si>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</si>
  <si>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</si>
  <si>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</si>
  <si>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</si>
  <si>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</si>
  <si>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</si>
  <si>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</si>
  <si>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</si>
  <si>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</si>
  <si>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</si>
  <si>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</si>
  <si>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</si>
  <si>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</si>
  <si>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</si>
  <si>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</si>
  <si>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</si>
  <si>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</si>
  <si>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</si>
  <si>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</si>
  <si>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</si>
  <si>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</si>
  <si>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</si>
  <si>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</si>
  <si>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</si>
  <si>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</si>
  <si>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</si>
  <si>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</si>
  <si>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</si>
  <si>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</si>
  <si>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</si>
  <si>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</si>
  <si>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</si>
  <si>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</si>
  <si>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</si>
  <si>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</si>
  <si>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</si>
  <si>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</si>
  <si>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</si>
  <si>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</si>
  <si>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</si>
  <si>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</si>
  <si>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</si>
  <si>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</si>
  <si>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</si>
  <si>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</si>
  <si>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</si>
  <si>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</si>
  <si>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</si>
  <si>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</si>
  <si>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</si>
  <si>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</si>
  <si>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</si>
  <si>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</si>
  <si>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</si>
  <si>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</si>
  <si>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</si>
  <si>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</si>
  <si>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</si>
  <si>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</si>
  <si>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</si>
  <si>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</si>
  <si>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</si>
  <si>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</si>
  <si>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</si>
  <si>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</si>
  <si>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</si>
  <si>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</si>
  <si>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</si>
  <si>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</si>
  <si>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</si>
  <si>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</si>
  <si>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</si>
  <si>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</si>
  <si>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</si>
  <si>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</si>
  <si>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</si>
  <si>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</si>
  <si>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</si>
  <si>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</si>
  <si>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</si>
  <si>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</si>
  <si>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Ene 1/</t>
  </si>
  <si>
    <t>1/ Preliminar</t>
  </si>
  <si>
    <t>Feb 1/</t>
  </si>
  <si>
    <t>Violencia Económica o Patrimonial</t>
  </si>
  <si>
    <t>Período: 2018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</si>
  <si>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</si>
  <si>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</si>
  <si>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</si>
  <si>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</si>
  <si>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</si>
  <si>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</si>
  <si>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</si>
  <si>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</si>
  <si>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</si>
  <si>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</si>
  <si>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</si>
  <si>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</si>
  <si>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</si>
  <si>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</si>
  <si>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</si>
  <si>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</si>
  <si>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</si>
  <si>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</si>
  <si>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</si>
  <si>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</si>
  <si>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</si>
  <si>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</si>
  <si>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</si>
  <si>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</si>
  <si>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</si>
  <si>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</si>
  <si>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</si>
  <si>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</si>
  <si>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</si>
  <si>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</si>
  <si>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</si>
  <si>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</si>
  <si>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</si>
  <si>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</si>
  <si>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</si>
  <si>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</si>
  <si>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</si>
  <si>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</si>
  <si>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</si>
  <si>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</si>
  <si>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</si>
  <si>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</si>
  <si>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</si>
  <si>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</si>
  <si>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</si>
  <si>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</si>
  <si>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</si>
  <si>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</si>
  <si>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</si>
  <si>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</si>
  <si>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</si>
  <si>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</si>
  <si>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</si>
  <si>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</si>
  <si>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</si>
  <si>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</si>
  <si>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</si>
  <si>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</si>
  <si>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</si>
  <si>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Mar 1/</t>
  </si>
  <si>
    <t>Variación porcentual de los casos derivados del año 2018 en relación al año 2017</t>
  </si>
  <si>
    <t>Abr 1/</t>
  </si>
  <si>
    <t>May 1/</t>
  </si>
  <si>
    <t>Jun 1/</t>
  </si>
  <si>
    <t>Jul 1/</t>
  </si>
  <si>
    <t>Periodo: Enero - Agosto 2018 (Preliminar)</t>
  </si>
  <si>
    <t>Ago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</si>
</sst>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0" fontId="11" fillId="7" borderId="2" xfId="1" applyFont="1" applyFill="1" applyBorder="1" applyAlignment="1" applyProtection="1">
      <alignment horizontal="center" vertical="center"/>
      <protection hidden="1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3" fontId="39" fillId="7" borderId="1" xfId="1" applyNumberFormat="1" applyFont="1" applyFill="1" applyBorder="1" applyAlignment="1" applyProtection="1">
      <alignment horizontal="center" vertical="center"/>
      <protection hidden="1"/>
    </xf>
    <xf numFmtId="3" fontId="39" fillId="7" borderId="0" xfId="1" applyNumberFormat="1" applyFont="1" applyFill="1" applyBorder="1" applyAlignment="1" applyProtection="1">
      <alignment horizontal="center" vertical="center"/>
      <protection hidden="1"/>
    </xf>
    <xf numFmtId="0" fontId="17" fillId="6" borderId="0" xfId="1" applyFont="1" applyFill="1" applyBorder="1" applyAlignment="1">
      <alignment horizontal="center"/>
    </xf>
    <xf numFmtId="0" fontId="36" fillId="4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2" xfId="1" applyFont="1" applyFill="1" applyBorder="1" applyAlignment="1">
      <alignment horizontal="left" vertical="center"/>
    </xf>
    <xf numFmtId="0" fontId="34" fillId="7" borderId="0" xfId="1" applyFont="1" applyFill="1" applyBorder="1" applyAlignment="1">
      <alignment horizontal="left" vertical="center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36" fillId="4" borderId="0" xfId="1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9" xfId="1" applyFont="1" applyFill="1" applyBorder="1" applyAlignment="1">
      <alignment horizontal="center" vertical="center" wrapText="1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3" xfId="4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ESTADISTICAS!$C$125:$C$136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36</c:v>
                </c:pt>
                <c:pt idx="4">
                  <c:v>19</c:v>
                </c:pt>
                <c:pt idx="5">
                  <c:v>19</c:v>
                </c:pt>
                <c:pt idx="6">
                  <c:v>16</c:v>
                </c:pt>
                <c:pt idx="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18-4A3C-81D0-7DEB1CF0251A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18-4A3C-81D0-7DEB1CF0251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218-4A3C-81D0-7DEB1CF0251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18-4A3C-81D0-7DEB1CF0251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218-4A3C-81D0-7DEB1CF0251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218-4A3C-81D0-7DEB1CF0251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218-4A3C-81D0-7DEB1CF0251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ESTADISTICAS!$D$125:$D$136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218-4A3C-81D0-7DEB1CF02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156320"/>
        <c:axId val="233156704"/>
      </c:barChart>
      <c:catAx>
        <c:axId val="23315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315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1567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3156320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7EE-4D3F-9894-6F39E96B28A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7EE-4D3F-9894-6F39E96B28AC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7EE-4D3F-9894-6F39E96B28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7EE-4D3F-9894-6F39E96B28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ESTADISTICAS!$C$124:$D$124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ESTADISTICAS!$C$137:$D$137</c:f>
              <c:numCache>
                <c:formatCode>#,##0</c:formatCode>
                <c:ptCount val="2"/>
                <c:pt idx="0">
                  <c:v>185</c:v>
                </c:pt>
                <c:pt idx="1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7EE-4D3F-9894-6F39E96B2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94-45AE-B2C8-0D00AE7D9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170648"/>
        <c:axId val="317173080"/>
      </c:barChart>
      <c:catAx>
        <c:axId val="317170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171730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1717308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17170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F62-4DEF-AA6A-B629FB8B88A1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F62-4DEF-AA6A-B629FB8B88A1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F62-4DEF-AA6A-B629FB8B88A1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F62-4DEF-AA6A-B629FB8B88A1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F62-4DEF-AA6A-B629FB8B88A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F62-4DEF-AA6A-B629FB8B88A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F62-4DEF-AA6A-B629FB8B88A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F62-4DEF-AA6A-B629FB8B88A1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ESTADISTICAS!$O$167:$Q$170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ESTADISTICAS!$R$167:$R$170</c:f>
              <c:numCache>
                <c:formatCode>#,##0</c:formatCode>
                <c:ptCount val="4"/>
                <c:pt idx="0">
                  <c:v>0</c:v>
                </c:pt>
                <c:pt idx="1">
                  <c:v>233</c:v>
                </c:pt>
                <c:pt idx="2">
                  <c:v>5</c:v>
                </c:pt>
                <c:pt idx="3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F62-4DEF-AA6A-B629FB8B8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ESTADISTICAS!$I$182:$I$192</c:f>
              <c:numCache>
                <c:formatCode>General</c:formatCode>
                <c:ptCount val="11"/>
                <c:pt idx="0">
                  <c:v>17</c:v>
                </c:pt>
                <c:pt idx="1">
                  <c:v>1</c:v>
                </c:pt>
                <c:pt idx="2">
                  <c:v>219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21-4644-8663-687FFE97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17282264"/>
        <c:axId val="317282648"/>
      </c:barChart>
      <c:catAx>
        <c:axId val="3172822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17282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7282648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317282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ESTADISTICAS!$C$157:$J$157</c:f>
              <c:numCache>
                <c:formatCode>#,##0</c:formatCode>
                <c:ptCount val="8"/>
                <c:pt idx="0">
                  <c:v>6</c:v>
                </c:pt>
                <c:pt idx="1">
                  <c:v>17</c:v>
                </c:pt>
                <c:pt idx="2">
                  <c:v>28</c:v>
                </c:pt>
                <c:pt idx="3">
                  <c:v>28</c:v>
                </c:pt>
                <c:pt idx="4">
                  <c:v>51</c:v>
                </c:pt>
                <c:pt idx="5">
                  <c:v>42</c:v>
                </c:pt>
                <c:pt idx="6">
                  <c:v>42</c:v>
                </c:pt>
                <c:pt idx="7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44-4B21-ACD7-96120BEDF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17320312"/>
        <c:axId val="317320704"/>
      </c:barChart>
      <c:catAx>
        <c:axId val="3173203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1732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732070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173203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5053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8"/>
  <sheetViews>
    <sheetView view="pageBreakPreview" zoomScale="90" zoomScaleNormal="68" zoomScaleSheetLayoutView="90" workbookViewId="0">
      <pane xSplit="3" ySplit="6" topLeftCell="D7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157" width="11.42578125" style="7"/>
    <col min="158" max="158" width="5.42578125" style="7" customWidth="1"/>
    <col min="159" max="159" width="18.140625" style="7" customWidth="1"/>
    <col min="160" max="160" width="31.140625" style="7" customWidth="1"/>
    <col min="161" max="161" width="8" style="7" customWidth="1"/>
    <col min="162" max="162" width="8.28515625" style="7" customWidth="1"/>
    <col min="163" max="164" width="8" style="7" customWidth="1"/>
    <col min="165" max="165" width="8.140625" style="7" customWidth="1"/>
    <col min="166" max="167" width="8" style="7" customWidth="1"/>
    <col min="168" max="168" width="8.140625" style="7" customWidth="1"/>
    <col min="169" max="172" width="8" style="7" customWidth="1"/>
    <col min="173" max="173" width="10.140625" style="7" customWidth="1"/>
    <col min="174" max="174" width="22.85546875" style="7" customWidth="1"/>
    <col min="175" max="196" width="4.85546875" style="7" customWidth="1"/>
    <col min="197" max="413" width="11.42578125" style="7"/>
    <col min="414" max="414" width="5.42578125" style="7" customWidth="1"/>
    <col min="415" max="415" width="18.140625" style="7" customWidth="1"/>
    <col min="416" max="416" width="31.140625" style="7" customWidth="1"/>
    <col min="417" max="417" width="8" style="7" customWidth="1"/>
    <col min="418" max="418" width="8.28515625" style="7" customWidth="1"/>
    <col min="419" max="420" width="8" style="7" customWidth="1"/>
    <col min="421" max="421" width="8.140625" style="7" customWidth="1"/>
    <col min="422" max="423" width="8" style="7" customWidth="1"/>
    <col min="424" max="424" width="8.140625" style="7" customWidth="1"/>
    <col min="425" max="428" width="8" style="7" customWidth="1"/>
    <col min="429" max="429" width="10.140625" style="7" customWidth="1"/>
    <col min="430" max="430" width="22.85546875" style="7" customWidth="1"/>
    <col min="431" max="452" width="4.85546875" style="7" customWidth="1"/>
    <col min="453" max="669" width="11.42578125" style="7"/>
    <col min="670" max="670" width="5.42578125" style="7" customWidth="1"/>
    <col min="671" max="671" width="18.140625" style="7" customWidth="1"/>
    <col min="672" max="672" width="31.140625" style="7" customWidth="1"/>
    <col min="673" max="673" width="8" style="7" customWidth="1"/>
    <col min="674" max="674" width="8.28515625" style="7" customWidth="1"/>
    <col min="675" max="676" width="8" style="7" customWidth="1"/>
    <col min="677" max="677" width="8.140625" style="7" customWidth="1"/>
    <col min="678" max="679" width="8" style="7" customWidth="1"/>
    <col min="680" max="680" width="8.140625" style="7" customWidth="1"/>
    <col min="681" max="684" width="8" style="7" customWidth="1"/>
    <col min="685" max="685" width="10.140625" style="7" customWidth="1"/>
    <col min="686" max="686" width="22.85546875" style="7" customWidth="1"/>
    <col min="687" max="708" width="4.85546875" style="7" customWidth="1"/>
    <col min="709" max="925" width="11.42578125" style="7"/>
    <col min="926" max="926" width="5.42578125" style="7" customWidth="1"/>
    <col min="927" max="927" width="18.140625" style="7" customWidth="1"/>
    <col min="928" max="928" width="31.140625" style="7" customWidth="1"/>
    <col min="929" max="929" width="8" style="7" customWidth="1"/>
    <col min="930" max="930" width="8.28515625" style="7" customWidth="1"/>
    <col min="931" max="932" width="8" style="7" customWidth="1"/>
    <col min="933" max="933" width="8.140625" style="7" customWidth="1"/>
    <col min="934" max="935" width="8" style="7" customWidth="1"/>
    <col min="936" max="936" width="8.140625" style="7" customWidth="1"/>
    <col min="937" max="940" width="8" style="7" customWidth="1"/>
    <col min="941" max="941" width="10.140625" style="7" customWidth="1"/>
    <col min="942" max="942" width="22.85546875" style="7" customWidth="1"/>
    <col min="943" max="964" width="4.85546875" style="7" customWidth="1"/>
    <col min="965" max="1181" width="11.42578125" style="7"/>
    <col min="1182" max="1182" width="5.42578125" style="7" customWidth="1"/>
    <col min="1183" max="1183" width="18.140625" style="7" customWidth="1"/>
    <col min="1184" max="1184" width="31.140625" style="7" customWidth="1"/>
    <col min="1185" max="1185" width="8" style="7" customWidth="1"/>
    <col min="1186" max="1186" width="8.28515625" style="7" customWidth="1"/>
    <col min="1187" max="1188" width="8" style="7" customWidth="1"/>
    <col min="1189" max="1189" width="8.140625" style="7" customWidth="1"/>
    <col min="1190" max="1191" width="8" style="7" customWidth="1"/>
    <col min="1192" max="1192" width="8.140625" style="7" customWidth="1"/>
    <col min="1193" max="1196" width="8" style="7" customWidth="1"/>
    <col min="1197" max="1197" width="10.140625" style="7" customWidth="1"/>
    <col min="1198" max="1198" width="22.85546875" style="7" customWidth="1"/>
    <col min="1199" max="1220" width="4.85546875" style="7" customWidth="1"/>
    <col min="1221" max="1437" width="11.42578125" style="7"/>
    <col min="1438" max="1438" width="5.42578125" style="7" customWidth="1"/>
    <col min="1439" max="1439" width="18.140625" style="7" customWidth="1"/>
    <col min="1440" max="1440" width="31.140625" style="7" customWidth="1"/>
    <col min="1441" max="1441" width="8" style="7" customWidth="1"/>
    <col min="1442" max="1442" width="8.28515625" style="7" customWidth="1"/>
    <col min="1443" max="1444" width="8" style="7" customWidth="1"/>
    <col min="1445" max="1445" width="8.140625" style="7" customWidth="1"/>
    <col min="1446" max="1447" width="8" style="7" customWidth="1"/>
    <col min="1448" max="1448" width="8.140625" style="7" customWidth="1"/>
    <col min="1449" max="1452" width="8" style="7" customWidth="1"/>
    <col min="1453" max="1453" width="10.140625" style="7" customWidth="1"/>
    <col min="1454" max="1454" width="22.85546875" style="7" customWidth="1"/>
    <col min="1455" max="1476" width="4.85546875" style="7" customWidth="1"/>
    <col min="1477" max="1693" width="11.42578125" style="7"/>
    <col min="1694" max="1694" width="5.42578125" style="7" customWidth="1"/>
    <col min="1695" max="1695" width="18.140625" style="7" customWidth="1"/>
    <col min="1696" max="1696" width="31.140625" style="7" customWidth="1"/>
    <col min="1697" max="1697" width="8" style="7" customWidth="1"/>
    <col min="1698" max="1698" width="8.28515625" style="7" customWidth="1"/>
    <col min="1699" max="1700" width="8" style="7" customWidth="1"/>
    <col min="1701" max="1701" width="8.140625" style="7" customWidth="1"/>
    <col min="1702" max="1703" width="8" style="7" customWidth="1"/>
    <col min="1704" max="1704" width="8.140625" style="7" customWidth="1"/>
    <col min="1705" max="1708" width="8" style="7" customWidth="1"/>
    <col min="1709" max="1709" width="10.140625" style="7" customWidth="1"/>
    <col min="1710" max="1710" width="22.85546875" style="7" customWidth="1"/>
    <col min="1711" max="1732" width="4.85546875" style="7" customWidth="1"/>
    <col min="1733" max="1949" width="11.42578125" style="7"/>
    <col min="1950" max="1950" width="5.42578125" style="7" customWidth="1"/>
    <col min="1951" max="1951" width="18.140625" style="7" customWidth="1"/>
    <col min="1952" max="1952" width="31.140625" style="7" customWidth="1"/>
    <col min="1953" max="1953" width="8" style="7" customWidth="1"/>
    <col min="1954" max="1954" width="8.28515625" style="7" customWidth="1"/>
    <col min="1955" max="1956" width="8" style="7" customWidth="1"/>
    <col min="1957" max="1957" width="8.140625" style="7" customWidth="1"/>
    <col min="1958" max="1959" width="8" style="7" customWidth="1"/>
    <col min="1960" max="1960" width="8.140625" style="7" customWidth="1"/>
    <col min="1961" max="1964" width="8" style="7" customWidth="1"/>
    <col min="1965" max="1965" width="10.140625" style="7" customWidth="1"/>
    <col min="1966" max="1966" width="22.85546875" style="7" customWidth="1"/>
    <col min="1967" max="1988" width="4.85546875" style="7" customWidth="1"/>
    <col min="1989" max="2205" width="11.42578125" style="7"/>
    <col min="2206" max="2206" width="5.42578125" style="7" customWidth="1"/>
    <col min="2207" max="2207" width="18.140625" style="7" customWidth="1"/>
    <col min="2208" max="2208" width="31.140625" style="7" customWidth="1"/>
    <col min="2209" max="2209" width="8" style="7" customWidth="1"/>
    <col min="2210" max="2210" width="8.28515625" style="7" customWidth="1"/>
    <col min="2211" max="2212" width="8" style="7" customWidth="1"/>
    <col min="2213" max="2213" width="8.140625" style="7" customWidth="1"/>
    <col min="2214" max="2215" width="8" style="7" customWidth="1"/>
    <col min="2216" max="2216" width="8.140625" style="7" customWidth="1"/>
    <col min="2217" max="2220" width="8" style="7" customWidth="1"/>
    <col min="2221" max="2221" width="10.140625" style="7" customWidth="1"/>
    <col min="2222" max="2222" width="22.85546875" style="7" customWidth="1"/>
    <col min="2223" max="2244" width="4.85546875" style="7" customWidth="1"/>
    <col min="2245" max="2461" width="11.42578125" style="7"/>
    <col min="2462" max="2462" width="5.42578125" style="7" customWidth="1"/>
    <col min="2463" max="2463" width="18.140625" style="7" customWidth="1"/>
    <col min="2464" max="2464" width="31.140625" style="7" customWidth="1"/>
    <col min="2465" max="2465" width="8" style="7" customWidth="1"/>
    <col min="2466" max="2466" width="8.28515625" style="7" customWidth="1"/>
    <col min="2467" max="2468" width="8" style="7" customWidth="1"/>
    <col min="2469" max="2469" width="8.140625" style="7" customWidth="1"/>
    <col min="2470" max="2471" width="8" style="7" customWidth="1"/>
    <col min="2472" max="2472" width="8.140625" style="7" customWidth="1"/>
    <col min="2473" max="2476" width="8" style="7" customWidth="1"/>
    <col min="2477" max="2477" width="10.140625" style="7" customWidth="1"/>
    <col min="2478" max="2478" width="22.85546875" style="7" customWidth="1"/>
    <col min="2479" max="2500" width="4.85546875" style="7" customWidth="1"/>
    <col min="2501" max="2717" width="11.42578125" style="7"/>
    <col min="2718" max="2718" width="5.42578125" style="7" customWidth="1"/>
    <col min="2719" max="2719" width="18.140625" style="7" customWidth="1"/>
    <col min="2720" max="2720" width="31.140625" style="7" customWidth="1"/>
    <col min="2721" max="2721" width="8" style="7" customWidth="1"/>
    <col min="2722" max="2722" width="8.28515625" style="7" customWidth="1"/>
    <col min="2723" max="2724" width="8" style="7" customWidth="1"/>
    <col min="2725" max="2725" width="8.140625" style="7" customWidth="1"/>
    <col min="2726" max="2727" width="8" style="7" customWidth="1"/>
    <col min="2728" max="2728" width="8.140625" style="7" customWidth="1"/>
    <col min="2729" max="2732" width="8" style="7" customWidth="1"/>
    <col min="2733" max="2733" width="10.140625" style="7" customWidth="1"/>
    <col min="2734" max="2734" width="22.85546875" style="7" customWidth="1"/>
    <col min="2735" max="2756" width="4.85546875" style="7" customWidth="1"/>
    <col min="2757" max="2973" width="11.42578125" style="7"/>
    <col min="2974" max="2974" width="5.42578125" style="7" customWidth="1"/>
    <col min="2975" max="2975" width="18.140625" style="7" customWidth="1"/>
    <col min="2976" max="2976" width="31.140625" style="7" customWidth="1"/>
    <col min="2977" max="2977" width="8" style="7" customWidth="1"/>
    <col min="2978" max="2978" width="8.28515625" style="7" customWidth="1"/>
    <col min="2979" max="2980" width="8" style="7" customWidth="1"/>
    <col min="2981" max="2981" width="8.140625" style="7" customWidth="1"/>
    <col min="2982" max="2983" width="8" style="7" customWidth="1"/>
    <col min="2984" max="2984" width="8.140625" style="7" customWidth="1"/>
    <col min="2985" max="2988" width="8" style="7" customWidth="1"/>
    <col min="2989" max="2989" width="10.140625" style="7" customWidth="1"/>
    <col min="2990" max="2990" width="22.85546875" style="7" customWidth="1"/>
    <col min="2991" max="3012" width="4.85546875" style="7" customWidth="1"/>
    <col min="3013" max="3229" width="11.42578125" style="7"/>
    <col min="3230" max="3230" width="5.42578125" style="7" customWidth="1"/>
    <col min="3231" max="3231" width="18.140625" style="7" customWidth="1"/>
    <col min="3232" max="3232" width="31.140625" style="7" customWidth="1"/>
    <col min="3233" max="3233" width="8" style="7" customWidth="1"/>
    <col min="3234" max="3234" width="8.28515625" style="7" customWidth="1"/>
    <col min="3235" max="3236" width="8" style="7" customWidth="1"/>
    <col min="3237" max="3237" width="8.140625" style="7" customWidth="1"/>
    <col min="3238" max="3239" width="8" style="7" customWidth="1"/>
    <col min="3240" max="3240" width="8.140625" style="7" customWidth="1"/>
    <col min="3241" max="3244" width="8" style="7" customWidth="1"/>
    <col min="3245" max="3245" width="10.140625" style="7" customWidth="1"/>
    <col min="3246" max="3246" width="22.85546875" style="7" customWidth="1"/>
    <col min="3247" max="3268" width="4.85546875" style="7" customWidth="1"/>
    <col min="3269" max="3485" width="11.42578125" style="7"/>
    <col min="3486" max="3486" width="5.42578125" style="7" customWidth="1"/>
    <col min="3487" max="3487" width="18.140625" style="7" customWidth="1"/>
    <col min="3488" max="3488" width="31.140625" style="7" customWidth="1"/>
    <col min="3489" max="3489" width="8" style="7" customWidth="1"/>
    <col min="3490" max="3490" width="8.28515625" style="7" customWidth="1"/>
    <col min="3491" max="3492" width="8" style="7" customWidth="1"/>
    <col min="3493" max="3493" width="8.140625" style="7" customWidth="1"/>
    <col min="3494" max="3495" width="8" style="7" customWidth="1"/>
    <col min="3496" max="3496" width="8.140625" style="7" customWidth="1"/>
    <col min="3497" max="3500" width="8" style="7" customWidth="1"/>
    <col min="3501" max="3501" width="10.140625" style="7" customWidth="1"/>
    <col min="3502" max="3502" width="22.85546875" style="7" customWidth="1"/>
    <col min="3503" max="3524" width="4.85546875" style="7" customWidth="1"/>
    <col min="3525" max="3741" width="11.42578125" style="7"/>
    <col min="3742" max="3742" width="5.42578125" style="7" customWidth="1"/>
    <col min="3743" max="3743" width="18.140625" style="7" customWidth="1"/>
    <col min="3744" max="3744" width="31.140625" style="7" customWidth="1"/>
    <col min="3745" max="3745" width="8" style="7" customWidth="1"/>
    <col min="3746" max="3746" width="8.28515625" style="7" customWidth="1"/>
    <col min="3747" max="3748" width="8" style="7" customWidth="1"/>
    <col min="3749" max="3749" width="8.140625" style="7" customWidth="1"/>
    <col min="3750" max="3751" width="8" style="7" customWidth="1"/>
    <col min="3752" max="3752" width="8.140625" style="7" customWidth="1"/>
    <col min="3753" max="3756" width="8" style="7" customWidth="1"/>
    <col min="3757" max="3757" width="10.140625" style="7" customWidth="1"/>
    <col min="3758" max="3758" width="22.85546875" style="7" customWidth="1"/>
    <col min="3759" max="3780" width="4.85546875" style="7" customWidth="1"/>
    <col min="3781" max="3997" width="11.42578125" style="7"/>
    <col min="3998" max="3998" width="5.42578125" style="7" customWidth="1"/>
    <col min="3999" max="3999" width="18.140625" style="7" customWidth="1"/>
    <col min="4000" max="4000" width="31.140625" style="7" customWidth="1"/>
    <col min="4001" max="4001" width="8" style="7" customWidth="1"/>
    <col min="4002" max="4002" width="8.28515625" style="7" customWidth="1"/>
    <col min="4003" max="4004" width="8" style="7" customWidth="1"/>
    <col min="4005" max="4005" width="8.140625" style="7" customWidth="1"/>
    <col min="4006" max="4007" width="8" style="7" customWidth="1"/>
    <col min="4008" max="4008" width="8.140625" style="7" customWidth="1"/>
    <col min="4009" max="4012" width="8" style="7" customWidth="1"/>
    <col min="4013" max="4013" width="10.140625" style="7" customWidth="1"/>
    <col min="4014" max="4014" width="22.85546875" style="7" customWidth="1"/>
    <col min="4015" max="4036" width="4.85546875" style="7" customWidth="1"/>
    <col min="4037" max="4253" width="11.42578125" style="7"/>
    <col min="4254" max="4254" width="5.42578125" style="7" customWidth="1"/>
    <col min="4255" max="4255" width="18.140625" style="7" customWidth="1"/>
    <col min="4256" max="4256" width="31.140625" style="7" customWidth="1"/>
    <col min="4257" max="4257" width="8" style="7" customWidth="1"/>
    <col min="4258" max="4258" width="8.28515625" style="7" customWidth="1"/>
    <col min="4259" max="4260" width="8" style="7" customWidth="1"/>
    <col min="4261" max="4261" width="8.140625" style="7" customWidth="1"/>
    <col min="4262" max="4263" width="8" style="7" customWidth="1"/>
    <col min="4264" max="4264" width="8.140625" style="7" customWidth="1"/>
    <col min="4265" max="4268" width="8" style="7" customWidth="1"/>
    <col min="4269" max="4269" width="10.140625" style="7" customWidth="1"/>
    <col min="4270" max="4270" width="22.85546875" style="7" customWidth="1"/>
    <col min="4271" max="4292" width="4.85546875" style="7" customWidth="1"/>
    <col min="4293" max="4509" width="11.42578125" style="7"/>
    <col min="4510" max="4510" width="5.42578125" style="7" customWidth="1"/>
    <col min="4511" max="4511" width="18.140625" style="7" customWidth="1"/>
    <col min="4512" max="4512" width="31.140625" style="7" customWidth="1"/>
    <col min="4513" max="4513" width="8" style="7" customWidth="1"/>
    <col min="4514" max="4514" width="8.28515625" style="7" customWidth="1"/>
    <col min="4515" max="4516" width="8" style="7" customWidth="1"/>
    <col min="4517" max="4517" width="8.140625" style="7" customWidth="1"/>
    <col min="4518" max="4519" width="8" style="7" customWidth="1"/>
    <col min="4520" max="4520" width="8.140625" style="7" customWidth="1"/>
    <col min="4521" max="4524" width="8" style="7" customWidth="1"/>
    <col min="4525" max="4525" width="10.140625" style="7" customWidth="1"/>
    <col min="4526" max="4526" width="22.85546875" style="7" customWidth="1"/>
    <col min="4527" max="4548" width="4.85546875" style="7" customWidth="1"/>
    <col min="4549" max="4765" width="11.42578125" style="7"/>
    <col min="4766" max="4766" width="5.42578125" style="7" customWidth="1"/>
    <col min="4767" max="4767" width="18.140625" style="7" customWidth="1"/>
    <col min="4768" max="4768" width="31.140625" style="7" customWidth="1"/>
    <col min="4769" max="4769" width="8" style="7" customWidth="1"/>
    <col min="4770" max="4770" width="8.28515625" style="7" customWidth="1"/>
    <col min="4771" max="4772" width="8" style="7" customWidth="1"/>
    <col min="4773" max="4773" width="8.140625" style="7" customWidth="1"/>
    <col min="4774" max="4775" width="8" style="7" customWidth="1"/>
    <col min="4776" max="4776" width="8.140625" style="7" customWidth="1"/>
    <col min="4777" max="4780" width="8" style="7" customWidth="1"/>
    <col min="4781" max="4781" width="10.140625" style="7" customWidth="1"/>
    <col min="4782" max="4782" width="22.85546875" style="7" customWidth="1"/>
    <col min="4783" max="4804" width="4.85546875" style="7" customWidth="1"/>
    <col min="4805" max="5021" width="11.42578125" style="7"/>
    <col min="5022" max="5022" width="5.42578125" style="7" customWidth="1"/>
    <col min="5023" max="5023" width="18.140625" style="7" customWidth="1"/>
    <col min="5024" max="5024" width="31.140625" style="7" customWidth="1"/>
    <col min="5025" max="5025" width="8" style="7" customWidth="1"/>
    <col min="5026" max="5026" width="8.28515625" style="7" customWidth="1"/>
    <col min="5027" max="5028" width="8" style="7" customWidth="1"/>
    <col min="5029" max="5029" width="8.140625" style="7" customWidth="1"/>
    <col min="5030" max="5031" width="8" style="7" customWidth="1"/>
    <col min="5032" max="5032" width="8.140625" style="7" customWidth="1"/>
    <col min="5033" max="5036" width="8" style="7" customWidth="1"/>
    <col min="5037" max="5037" width="10.140625" style="7" customWidth="1"/>
    <col min="5038" max="5038" width="22.85546875" style="7" customWidth="1"/>
    <col min="5039" max="5060" width="4.85546875" style="7" customWidth="1"/>
    <col min="5061" max="5277" width="11.42578125" style="7"/>
    <col min="5278" max="5278" width="5.42578125" style="7" customWidth="1"/>
    <col min="5279" max="5279" width="18.140625" style="7" customWidth="1"/>
    <col min="5280" max="5280" width="31.140625" style="7" customWidth="1"/>
    <col min="5281" max="5281" width="8" style="7" customWidth="1"/>
    <col min="5282" max="5282" width="8.28515625" style="7" customWidth="1"/>
    <col min="5283" max="5284" width="8" style="7" customWidth="1"/>
    <col min="5285" max="5285" width="8.140625" style="7" customWidth="1"/>
    <col min="5286" max="5287" width="8" style="7" customWidth="1"/>
    <col min="5288" max="5288" width="8.140625" style="7" customWidth="1"/>
    <col min="5289" max="5292" width="8" style="7" customWidth="1"/>
    <col min="5293" max="5293" width="10.140625" style="7" customWidth="1"/>
    <col min="5294" max="5294" width="22.85546875" style="7" customWidth="1"/>
    <col min="5295" max="5316" width="4.85546875" style="7" customWidth="1"/>
    <col min="5317" max="5533" width="11.42578125" style="7"/>
    <col min="5534" max="5534" width="5.42578125" style="7" customWidth="1"/>
    <col min="5535" max="5535" width="18.140625" style="7" customWidth="1"/>
    <col min="5536" max="5536" width="31.140625" style="7" customWidth="1"/>
    <col min="5537" max="5537" width="8" style="7" customWidth="1"/>
    <col min="5538" max="5538" width="8.28515625" style="7" customWidth="1"/>
    <col min="5539" max="5540" width="8" style="7" customWidth="1"/>
    <col min="5541" max="5541" width="8.140625" style="7" customWidth="1"/>
    <col min="5542" max="5543" width="8" style="7" customWidth="1"/>
    <col min="5544" max="5544" width="8.140625" style="7" customWidth="1"/>
    <col min="5545" max="5548" width="8" style="7" customWidth="1"/>
    <col min="5549" max="5549" width="10.140625" style="7" customWidth="1"/>
    <col min="5550" max="5550" width="22.85546875" style="7" customWidth="1"/>
    <col min="5551" max="5572" width="4.85546875" style="7" customWidth="1"/>
    <col min="5573" max="5789" width="11.42578125" style="7"/>
    <col min="5790" max="5790" width="5.42578125" style="7" customWidth="1"/>
    <col min="5791" max="5791" width="18.140625" style="7" customWidth="1"/>
    <col min="5792" max="5792" width="31.140625" style="7" customWidth="1"/>
    <col min="5793" max="5793" width="8" style="7" customWidth="1"/>
    <col min="5794" max="5794" width="8.28515625" style="7" customWidth="1"/>
    <col min="5795" max="5796" width="8" style="7" customWidth="1"/>
    <col min="5797" max="5797" width="8.140625" style="7" customWidth="1"/>
    <col min="5798" max="5799" width="8" style="7" customWidth="1"/>
    <col min="5800" max="5800" width="8.140625" style="7" customWidth="1"/>
    <col min="5801" max="5804" width="8" style="7" customWidth="1"/>
    <col min="5805" max="5805" width="10.140625" style="7" customWidth="1"/>
    <col min="5806" max="5806" width="22.85546875" style="7" customWidth="1"/>
    <col min="5807" max="5828" width="4.85546875" style="7" customWidth="1"/>
    <col min="5829" max="6045" width="11.42578125" style="7"/>
    <col min="6046" max="6046" width="5.42578125" style="7" customWidth="1"/>
    <col min="6047" max="6047" width="18.140625" style="7" customWidth="1"/>
    <col min="6048" max="6048" width="31.140625" style="7" customWidth="1"/>
    <col min="6049" max="6049" width="8" style="7" customWidth="1"/>
    <col min="6050" max="6050" width="8.28515625" style="7" customWidth="1"/>
    <col min="6051" max="6052" width="8" style="7" customWidth="1"/>
    <col min="6053" max="6053" width="8.140625" style="7" customWidth="1"/>
    <col min="6054" max="6055" width="8" style="7" customWidth="1"/>
    <col min="6056" max="6056" width="8.140625" style="7" customWidth="1"/>
    <col min="6057" max="6060" width="8" style="7" customWidth="1"/>
    <col min="6061" max="6061" width="10.140625" style="7" customWidth="1"/>
    <col min="6062" max="6062" width="22.85546875" style="7" customWidth="1"/>
    <col min="6063" max="6084" width="4.85546875" style="7" customWidth="1"/>
    <col min="6085" max="6301" width="11.42578125" style="7"/>
    <col min="6302" max="6302" width="5.42578125" style="7" customWidth="1"/>
    <col min="6303" max="6303" width="18.140625" style="7" customWidth="1"/>
    <col min="6304" max="6304" width="31.140625" style="7" customWidth="1"/>
    <col min="6305" max="6305" width="8" style="7" customWidth="1"/>
    <col min="6306" max="6306" width="8.28515625" style="7" customWidth="1"/>
    <col min="6307" max="6308" width="8" style="7" customWidth="1"/>
    <col min="6309" max="6309" width="8.140625" style="7" customWidth="1"/>
    <col min="6310" max="6311" width="8" style="7" customWidth="1"/>
    <col min="6312" max="6312" width="8.140625" style="7" customWidth="1"/>
    <col min="6313" max="6316" width="8" style="7" customWidth="1"/>
    <col min="6317" max="6317" width="10.140625" style="7" customWidth="1"/>
    <col min="6318" max="6318" width="22.85546875" style="7" customWidth="1"/>
    <col min="6319" max="6340" width="4.85546875" style="7" customWidth="1"/>
    <col min="6341" max="6557" width="11.42578125" style="7"/>
    <col min="6558" max="6558" width="5.42578125" style="7" customWidth="1"/>
    <col min="6559" max="6559" width="18.140625" style="7" customWidth="1"/>
    <col min="6560" max="6560" width="31.140625" style="7" customWidth="1"/>
    <col min="6561" max="6561" width="8" style="7" customWidth="1"/>
    <col min="6562" max="6562" width="8.28515625" style="7" customWidth="1"/>
    <col min="6563" max="6564" width="8" style="7" customWidth="1"/>
    <col min="6565" max="6565" width="8.140625" style="7" customWidth="1"/>
    <col min="6566" max="6567" width="8" style="7" customWidth="1"/>
    <col min="6568" max="6568" width="8.140625" style="7" customWidth="1"/>
    <col min="6569" max="6572" width="8" style="7" customWidth="1"/>
    <col min="6573" max="6573" width="10.140625" style="7" customWidth="1"/>
    <col min="6574" max="6574" width="22.85546875" style="7" customWidth="1"/>
    <col min="6575" max="6596" width="4.85546875" style="7" customWidth="1"/>
    <col min="6597" max="6813" width="11.42578125" style="7"/>
    <col min="6814" max="6814" width="5.42578125" style="7" customWidth="1"/>
    <col min="6815" max="6815" width="18.140625" style="7" customWidth="1"/>
    <col min="6816" max="6816" width="31.140625" style="7" customWidth="1"/>
    <col min="6817" max="6817" width="8" style="7" customWidth="1"/>
    <col min="6818" max="6818" width="8.28515625" style="7" customWidth="1"/>
    <col min="6819" max="6820" width="8" style="7" customWidth="1"/>
    <col min="6821" max="6821" width="8.140625" style="7" customWidth="1"/>
    <col min="6822" max="6823" width="8" style="7" customWidth="1"/>
    <col min="6824" max="6824" width="8.140625" style="7" customWidth="1"/>
    <col min="6825" max="6828" width="8" style="7" customWidth="1"/>
    <col min="6829" max="6829" width="10.140625" style="7" customWidth="1"/>
    <col min="6830" max="6830" width="22.85546875" style="7" customWidth="1"/>
    <col min="6831" max="6852" width="4.85546875" style="7" customWidth="1"/>
    <col min="6853" max="7069" width="11.42578125" style="7"/>
    <col min="7070" max="7070" width="5.42578125" style="7" customWidth="1"/>
    <col min="7071" max="7071" width="18.140625" style="7" customWidth="1"/>
    <col min="7072" max="7072" width="31.140625" style="7" customWidth="1"/>
    <col min="7073" max="7073" width="8" style="7" customWidth="1"/>
    <col min="7074" max="7074" width="8.28515625" style="7" customWidth="1"/>
    <col min="7075" max="7076" width="8" style="7" customWidth="1"/>
    <col min="7077" max="7077" width="8.140625" style="7" customWidth="1"/>
    <col min="7078" max="7079" width="8" style="7" customWidth="1"/>
    <col min="7080" max="7080" width="8.140625" style="7" customWidth="1"/>
    <col min="7081" max="7084" width="8" style="7" customWidth="1"/>
    <col min="7085" max="7085" width="10.140625" style="7" customWidth="1"/>
    <col min="7086" max="7086" width="22.85546875" style="7" customWidth="1"/>
    <col min="7087" max="7108" width="4.85546875" style="7" customWidth="1"/>
    <col min="7109" max="7325" width="11.42578125" style="7"/>
    <col min="7326" max="7326" width="5.42578125" style="7" customWidth="1"/>
    <col min="7327" max="7327" width="18.140625" style="7" customWidth="1"/>
    <col min="7328" max="7328" width="31.140625" style="7" customWidth="1"/>
    <col min="7329" max="7329" width="8" style="7" customWidth="1"/>
    <col min="7330" max="7330" width="8.28515625" style="7" customWidth="1"/>
    <col min="7331" max="7332" width="8" style="7" customWidth="1"/>
    <col min="7333" max="7333" width="8.140625" style="7" customWidth="1"/>
    <col min="7334" max="7335" width="8" style="7" customWidth="1"/>
    <col min="7336" max="7336" width="8.140625" style="7" customWidth="1"/>
    <col min="7337" max="7340" width="8" style="7" customWidth="1"/>
    <col min="7341" max="7341" width="10.140625" style="7" customWidth="1"/>
    <col min="7342" max="7342" width="22.85546875" style="7" customWidth="1"/>
    <col min="7343" max="7364" width="4.85546875" style="7" customWidth="1"/>
    <col min="7365" max="7581" width="11.42578125" style="7"/>
    <col min="7582" max="7582" width="5.42578125" style="7" customWidth="1"/>
    <col min="7583" max="7583" width="18.140625" style="7" customWidth="1"/>
    <col min="7584" max="7584" width="31.140625" style="7" customWidth="1"/>
    <col min="7585" max="7585" width="8" style="7" customWidth="1"/>
    <col min="7586" max="7586" width="8.28515625" style="7" customWidth="1"/>
    <col min="7587" max="7588" width="8" style="7" customWidth="1"/>
    <col min="7589" max="7589" width="8.140625" style="7" customWidth="1"/>
    <col min="7590" max="7591" width="8" style="7" customWidth="1"/>
    <col min="7592" max="7592" width="8.140625" style="7" customWidth="1"/>
    <col min="7593" max="7596" width="8" style="7" customWidth="1"/>
    <col min="7597" max="7597" width="10.140625" style="7" customWidth="1"/>
    <col min="7598" max="7598" width="22.85546875" style="7" customWidth="1"/>
    <col min="7599" max="7620" width="4.85546875" style="7" customWidth="1"/>
    <col min="7621" max="7837" width="11.42578125" style="7"/>
    <col min="7838" max="7838" width="5.42578125" style="7" customWidth="1"/>
    <col min="7839" max="7839" width="18.140625" style="7" customWidth="1"/>
    <col min="7840" max="7840" width="31.140625" style="7" customWidth="1"/>
    <col min="7841" max="7841" width="8" style="7" customWidth="1"/>
    <col min="7842" max="7842" width="8.28515625" style="7" customWidth="1"/>
    <col min="7843" max="7844" width="8" style="7" customWidth="1"/>
    <col min="7845" max="7845" width="8.140625" style="7" customWidth="1"/>
    <col min="7846" max="7847" width="8" style="7" customWidth="1"/>
    <col min="7848" max="7848" width="8.140625" style="7" customWidth="1"/>
    <col min="7849" max="7852" width="8" style="7" customWidth="1"/>
    <col min="7853" max="7853" width="10.140625" style="7" customWidth="1"/>
    <col min="7854" max="7854" width="22.85546875" style="7" customWidth="1"/>
    <col min="7855" max="7876" width="4.85546875" style="7" customWidth="1"/>
    <col min="7877" max="8093" width="11.42578125" style="7"/>
    <col min="8094" max="8094" width="5.42578125" style="7" customWidth="1"/>
    <col min="8095" max="8095" width="18.140625" style="7" customWidth="1"/>
    <col min="8096" max="8096" width="31.140625" style="7" customWidth="1"/>
    <col min="8097" max="8097" width="8" style="7" customWidth="1"/>
    <col min="8098" max="8098" width="8.28515625" style="7" customWidth="1"/>
    <col min="8099" max="8100" width="8" style="7" customWidth="1"/>
    <col min="8101" max="8101" width="8.140625" style="7" customWidth="1"/>
    <col min="8102" max="8103" width="8" style="7" customWidth="1"/>
    <col min="8104" max="8104" width="8.140625" style="7" customWidth="1"/>
    <col min="8105" max="8108" width="8" style="7" customWidth="1"/>
    <col min="8109" max="8109" width="10.140625" style="7" customWidth="1"/>
    <col min="8110" max="8110" width="22.85546875" style="7" customWidth="1"/>
    <col min="8111" max="8132" width="4.85546875" style="7" customWidth="1"/>
    <col min="8133" max="8349" width="11.42578125" style="7"/>
    <col min="8350" max="8350" width="5.42578125" style="7" customWidth="1"/>
    <col min="8351" max="8351" width="18.140625" style="7" customWidth="1"/>
    <col min="8352" max="8352" width="31.140625" style="7" customWidth="1"/>
    <col min="8353" max="8353" width="8" style="7" customWidth="1"/>
    <col min="8354" max="8354" width="8.28515625" style="7" customWidth="1"/>
    <col min="8355" max="8356" width="8" style="7" customWidth="1"/>
    <col min="8357" max="8357" width="8.140625" style="7" customWidth="1"/>
    <col min="8358" max="8359" width="8" style="7" customWidth="1"/>
    <col min="8360" max="8360" width="8.140625" style="7" customWidth="1"/>
    <col min="8361" max="8364" width="8" style="7" customWidth="1"/>
    <col min="8365" max="8365" width="10.140625" style="7" customWidth="1"/>
    <col min="8366" max="8366" width="22.85546875" style="7" customWidth="1"/>
    <col min="8367" max="8388" width="4.85546875" style="7" customWidth="1"/>
    <col min="8389" max="8605" width="11.42578125" style="7"/>
    <col min="8606" max="8606" width="5.42578125" style="7" customWidth="1"/>
    <col min="8607" max="8607" width="18.140625" style="7" customWidth="1"/>
    <col min="8608" max="8608" width="31.140625" style="7" customWidth="1"/>
    <col min="8609" max="8609" width="8" style="7" customWidth="1"/>
    <col min="8610" max="8610" width="8.28515625" style="7" customWidth="1"/>
    <col min="8611" max="8612" width="8" style="7" customWidth="1"/>
    <col min="8613" max="8613" width="8.140625" style="7" customWidth="1"/>
    <col min="8614" max="8615" width="8" style="7" customWidth="1"/>
    <col min="8616" max="8616" width="8.140625" style="7" customWidth="1"/>
    <col min="8617" max="8620" width="8" style="7" customWidth="1"/>
    <col min="8621" max="8621" width="10.140625" style="7" customWidth="1"/>
    <col min="8622" max="8622" width="22.85546875" style="7" customWidth="1"/>
    <col min="8623" max="8644" width="4.85546875" style="7" customWidth="1"/>
    <col min="8645" max="8861" width="11.42578125" style="7"/>
    <col min="8862" max="8862" width="5.42578125" style="7" customWidth="1"/>
    <col min="8863" max="8863" width="18.140625" style="7" customWidth="1"/>
    <col min="8864" max="8864" width="31.140625" style="7" customWidth="1"/>
    <col min="8865" max="8865" width="8" style="7" customWidth="1"/>
    <col min="8866" max="8866" width="8.28515625" style="7" customWidth="1"/>
    <col min="8867" max="8868" width="8" style="7" customWidth="1"/>
    <col min="8869" max="8869" width="8.140625" style="7" customWidth="1"/>
    <col min="8870" max="8871" width="8" style="7" customWidth="1"/>
    <col min="8872" max="8872" width="8.140625" style="7" customWidth="1"/>
    <col min="8873" max="8876" width="8" style="7" customWidth="1"/>
    <col min="8877" max="8877" width="10.140625" style="7" customWidth="1"/>
    <col min="8878" max="8878" width="22.85546875" style="7" customWidth="1"/>
    <col min="8879" max="8900" width="4.85546875" style="7" customWidth="1"/>
    <col min="8901" max="9117" width="11.42578125" style="7"/>
    <col min="9118" max="9118" width="5.42578125" style="7" customWidth="1"/>
    <col min="9119" max="9119" width="18.140625" style="7" customWidth="1"/>
    <col min="9120" max="9120" width="31.140625" style="7" customWidth="1"/>
    <col min="9121" max="9121" width="8" style="7" customWidth="1"/>
    <col min="9122" max="9122" width="8.28515625" style="7" customWidth="1"/>
    <col min="9123" max="9124" width="8" style="7" customWidth="1"/>
    <col min="9125" max="9125" width="8.140625" style="7" customWidth="1"/>
    <col min="9126" max="9127" width="8" style="7" customWidth="1"/>
    <col min="9128" max="9128" width="8.140625" style="7" customWidth="1"/>
    <col min="9129" max="9132" width="8" style="7" customWidth="1"/>
    <col min="9133" max="9133" width="10.140625" style="7" customWidth="1"/>
    <col min="9134" max="9134" width="22.85546875" style="7" customWidth="1"/>
    <col min="9135" max="9156" width="4.85546875" style="7" customWidth="1"/>
    <col min="9157" max="9373" width="11.42578125" style="7"/>
    <col min="9374" max="9374" width="5.42578125" style="7" customWidth="1"/>
    <col min="9375" max="9375" width="18.140625" style="7" customWidth="1"/>
    <col min="9376" max="9376" width="31.140625" style="7" customWidth="1"/>
    <col min="9377" max="9377" width="8" style="7" customWidth="1"/>
    <col min="9378" max="9378" width="8.28515625" style="7" customWidth="1"/>
    <col min="9379" max="9380" width="8" style="7" customWidth="1"/>
    <col min="9381" max="9381" width="8.140625" style="7" customWidth="1"/>
    <col min="9382" max="9383" width="8" style="7" customWidth="1"/>
    <col min="9384" max="9384" width="8.140625" style="7" customWidth="1"/>
    <col min="9385" max="9388" width="8" style="7" customWidth="1"/>
    <col min="9389" max="9389" width="10.140625" style="7" customWidth="1"/>
    <col min="9390" max="9390" width="22.85546875" style="7" customWidth="1"/>
    <col min="9391" max="9412" width="4.85546875" style="7" customWidth="1"/>
    <col min="9413" max="9629" width="11.42578125" style="7"/>
    <col min="9630" max="9630" width="5.42578125" style="7" customWidth="1"/>
    <col min="9631" max="9631" width="18.140625" style="7" customWidth="1"/>
    <col min="9632" max="9632" width="31.140625" style="7" customWidth="1"/>
    <col min="9633" max="9633" width="8" style="7" customWidth="1"/>
    <col min="9634" max="9634" width="8.28515625" style="7" customWidth="1"/>
    <col min="9635" max="9636" width="8" style="7" customWidth="1"/>
    <col min="9637" max="9637" width="8.140625" style="7" customWidth="1"/>
    <col min="9638" max="9639" width="8" style="7" customWidth="1"/>
    <col min="9640" max="9640" width="8.140625" style="7" customWidth="1"/>
    <col min="9641" max="9644" width="8" style="7" customWidth="1"/>
    <col min="9645" max="9645" width="10.140625" style="7" customWidth="1"/>
    <col min="9646" max="9646" width="22.85546875" style="7" customWidth="1"/>
    <col min="9647" max="9668" width="4.85546875" style="7" customWidth="1"/>
    <col min="9669" max="9885" width="11.42578125" style="7"/>
    <col min="9886" max="9886" width="5.42578125" style="7" customWidth="1"/>
    <col min="9887" max="9887" width="18.140625" style="7" customWidth="1"/>
    <col min="9888" max="9888" width="31.140625" style="7" customWidth="1"/>
    <col min="9889" max="9889" width="8" style="7" customWidth="1"/>
    <col min="9890" max="9890" width="8.28515625" style="7" customWidth="1"/>
    <col min="9891" max="9892" width="8" style="7" customWidth="1"/>
    <col min="9893" max="9893" width="8.140625" style="7" customWidth="1"/>
    <col min="9894" max="9895" width="8" style="7" customWidth="1"/>
    <col min="9896" max="9896" width="8.140625" style="7" customWidth="1"/>
    <col min="9897" max="9900" width="8" style="7" customWidth="1"/>
    <col min="9901" max="9901" width="10.140625" style="7" customWidth="1"/>
    <col min="9902" max="9902" width="22.85546875" style="7" customWidth="1"/>
    <col min="9903" max="9924" width="4.85546875" style="7" customWidth="1"/>
    <col min="9925" max="10141" width="11.42578125" style="7"/>
    <col min="10142" max="10142" width="5.42578125" style="7" customWidth="1"/>
    <col min="10143" max="10143" width="18.140625" style="7" customWidth="1"/>
    <col min="10144" max="10144" width="31.140625" style="7" customWidth="1"/>
    <col min="10145" max="10145" width="8" style="7" customWidth="1"/>
    <col min="10146" max="10146" width="8.28515625" style="7" customWidth="1"/>
    <col min="10147" max="10148" width="8" style="7" customWidth="1"/>
    <col min="10149" max="10149" width="8.140625" style="7" customWidth="1"/>
    <col min="10150" max="10151" width="8" style="7" customWidth="1"/>
    <col min="10152" max="10152" width="8.140625" style="7" customWidth="1"/>
    <col min="10153" max="10156" width="8" style="7" customWidth="1"/>
    <col min="10157" max="10157" width="10.140625" style="7" customWidth="1"/>
    <col min="10158" max="10158" width="22.85546875" style="7" customWidth="1"/>
    <col min="10159" max="10180" width="4.85546875" style="7" customWidth="1"/>
    <col min="10181" max="10397" width="11.42578125" style="7"/>
    <col min="10398" max="10398" width="5.42578125" style="7" customWidth="1"/>
    <col min="10399" max="10399" width="18.140625" style="7" customWidth="1"/>
    <col min="10400" max="10400" width="31.140625" style="7" customWidth="1"/>
    <col min="10401" max="10401" width="8" style="7" customWidth="1"/>
    <col min="10402" max="10402" width="8.28515625" style="7" customWidth="1"/>
    <col min="10403" max="10404" width="8" style="7" customWidth="1"/>
    <col min="10405" max="10405" width="8.140625" style="7" customWidth="1"/>
    <col min="10406" max="10407" width="8" style="7" customWidth="1"/>
    <col min="10408" max="10408" width="8.140625" style="7" customWidth="1"/>
    <col min="10409" max="10412" width="8" style="7" customWidth="1"/>
    <col min="10413" max="10413" width="10.140625" style="7" customWidth="1"/>
    <col min="10414" max="10414" width="22.85546875" style="7" customWidth="1"/>
    <col min="10415" max="10436" width="4.85546875" style="7" customWidth="1"/>
    <col min="10437" max="10653" width="11.42578125" style="7"/>
    <col min="10654" max="10654" width="5.42578125" style="7" customWidth="1"/>
    <col min="10655" max="10655" width="18.140625" style="7" customWidth="1"/>
    <col min="10656" max="10656" width="31.140625" style="7" customWidth="1"/>
    <col min="10657" max="10657" width="8" style="7" customWidth="1"/>
    <col min="10658" max="10658" width="8.28515625" style="7" customWidth="1"/>
    <col min="10659" max="10660" width="8" style="7" customWidth="1"/>
    <col min="10661" max="10661" width="8.140625" style="7" customWidth="1"/>
    <col min="10662" max="10663" width="8" style="7" customWidth="1"/>
    <col min="10664" max="10664" width="8.140625" style="7" customWidth="1"/>
    <col min="10665" max="10668" width="8" style="7" customWidth="1"/>
    <col min="10669" max="10669" width="10.140625" style="7" customWidth="1"/>
    <col min="10670" max="10670" width="22.85546875" style="7" customWidth="1"/>
    <col min="10671" max="10692" width="4.85546875" style="7" customWidth="1"/>
    <col min="10693" max="10909" width="11.42578125" style="7"/>
    <col min="10910" max="10910" width="5.42578125" style="7" customWidth="1"/>
    <col min="10911" max="10911" width="18.140625" style="7" customWidth="1"/>
    <col min="10912" max="10912" width="31.140625" style="7" customWidth="1"/>
    <col min="10913" max="10913" width="8" style="7" customWidth="1"/>
    <col min="10914" max="10914" width="8.28515625" style="7" customWidth="1"/>
    <col min="10915" max="10916" width="8" style="7" customWidth="1"/>
    <col min="10917" max="10917" width="8.140625" style="7" customWidth="1"/>
    <col min="10918" max="10919" width="8" style="7" customWidth="1"/>
    <col min="10920" max="10920" width="8.140625" style="7" customWidth="1"/>
    <col min="10921" max="10924" width="8" style="7" customWidth="1"/>
    <col min="10925" max="10925" width="10.140625" style="7" customWidth="1"/>
    <col min="10926" max="10926" width="22.85546875" style="7" customWidth="1"/>
    <col min="10927" max="10948" width="4.85546875" style="7" customWidth="1"/>
    <col min="10949" max="11165" width="11.42578125" style="7"/>
    <col min="11166" max="11166" width="5.42578125" style="7" customWidth="1"/>
    <col min="11167" max="11167" width="18.140625" style="7" customWidth="1"/>
    <col min="11168" max="11168" width="31.140625" style="7" customWidth="1"/>
    <col min="11169" max="11169" width="8" style="7" customWidth="1"/>
    <col min="11170" max="11170" width="8.28515625" style="7" customWidth="1"/>
    <col min="11171" max="11172" width="8" style="7" customWidth="1"/>
    <col min="11173" max="11173" width="8.140625" style="7" customWidth="1"/>
    <col min="11174" max="11175" width="8" style="7" customWidth="1"/>
    <col min="11176" max="11176" width="8.140625" style="7" customWidth="1"/>
    <col min="11177" max="11180" width="8" style="7" customWidth="1"/>
    <col min="11181" max="11181" width="10.140625" style="7" customWidth="1"/>
    <col min="11182" max="11182" width="22.85546875" style="7" customWidth="1"/>
    <col min="11183" max="11204" width="4.85546875" style="7" customWidth="1"/>
    <col min="11205" max="11421" width="11.42578125" style="7"/>
    <col min="11422" max="11422" width="5.42578125" style="7" customWidth="1"/>
    <col min="11423" max="11423" width="18.140625" style="7" customWidth="1"/>
    <col min="11424" max="11424" width="31.140625" style="7" customWidth="1"/>
    <col min="11425" max="11425" width="8" style="7" customWidth="1"/>
    <col min="11426" max="11426" width="8.28515625" style="7" customWidth="1"/>
    <col min="11427" max="11428" width="8" style="7" customWidth="1"/>
    <col min="11429" max="11429" width="8.140625" style="7" customWidth="1"/>
    <col min="11430" max="11431" width="8" style="7" customWidth="1"/>
    <col min="11432" max="11432" width="8.140625" style="7" customWidth="1"/>
    <col min="11433" max="11436" width="8" style="7" customWidth="1"/>
    <col min="11437" max="11437" width="10.140625" style="7" customWidth="1"/>
    <col min="11438" max="11438" width="22.85546875" style="7" customWidth="1"/>
    <col min="11439" max="11460" width="4.85546875" style="7" customWidth="1"/>
    <col min="11461" max="11677" width="11.42578125" style="7"/>
    <col min="11678" max="11678" width="5.42578125" style="7" customWidth="1"/>
    <col min="11679" max="11679" width="18.140625" style="7" customWidth="1"/>
    <col min="11680" max="11680" width="31.140625" style="7" customWidth="1"/>
    <col min="11681" max="11681" width="8" style="7" customWidth="1"/>
    <col min="11682" max="11682" width="8.28515625" style="7" customWidth="1"/>
    <col min="11683" max="11684" width="8" style="7" customWidth="1"/>
    <col min="11685" max="11685" width="8.140625" style="7" customWidth="1"/>
    <col min="11686" max="11687" width="8" style="7" customWidth="1"/>
    <col min="11688" max="11688" width="8.140625" style="7" customWidth="1"/>
    <col min="11689" max="11692" width="8" style="7" customWidth="1"/>
    <col min="11693" max="11693" width="10.140625" style="7" customWidth="1"/>
    <col min="11694" max="11694" width="22.85546875" style="7" customWidth="1"/>
    <col min="11695" max="11716" width="4.85546875" style="7" customWidth="1"/>
    <col min="11717" max="11933" width="11.42578125" style="7"/>
    <col min="11934" max="11934" width="5.42578125" style="7" customWidth="1"/>
    <col min="11935" max="11935" width="18.140625" style="7" customWidth="1"/>
    <col min="11936" max="11936" width="31.140625" style="7" customWidth="1"/>
    <col min="11937" max="11937" width="8" style="7" customWidth="1"/>
    <col min="11938" max="11938" width="8.28515625" style="7" customWidth="1"/>
    <col min="11939" max="11940" width="8" style="7" customWidth="1"/>
    <col min="11941" max="11941" width="8.140625" style="7" customWidth="1"/>
    <col min="11942" max="11943" width="8" style="7" customWidth="1"/>
    <col min="11944" max="11944" width="8.140625" style="7" customWidth="1"/>
    <col min="11945" max="11948" width="8" style="7" customWidth="1"/>
    <col min="11949" max="11949" width="10.140625" style="7" customWidth="1"/>
    <col min="11950" max="11950" width="22.85546875" style="7" customWidth="1"/>
    <col min="11951" max="11972" width="4.85546875" style="7" customWidth="1"/>
    <col min="11973" max="12189" width="11.42578125" style="7"/>
    <col min="12190" max="12190" width="5.42578125" style="7" customWidth="1"/>
    <col min="12191" max="12191" width="18.140625" style="7" customWidth="1"/>
    <col min="12192" max="12192" width="31.140625" style="7" customWidth="1"/>
    <col min="12193" max="12193" width="8" style="7" customWidth="1"/>
    <col min="12194" max="12194" width="8.28515625" style="7" customWidth="1"/>
    <col min="12195" max="12196" width="8" style="7" customWidth="1"/>
    <col min="12197" max="12197" width="8.140625" style="7" customWidth="1"/>
    <col min="12198" max="12199" width="8" style="7" customWidth="1"/>
    <col min="12200" max="12200" width="8.140625" style="7" customWidth="1"/>
    <col min="12201" max="12204" width="8" style="7" customWidth="1"/>
    <col min="12205" max="12205" width="10.140625" style="7" customWidth="1"/>
    <col min="12206" max="12206" width="22.85546875" style="7" customWidth="1"/>
    <col min="12207" max="12228" width="4.85546875" style="7" customWidth="1"/>
    <col min="12229" max="12445" width="11.42578125" style="7"/>
    <col min="12446" max="12446" width="5.42578125" style="7" customWidth="1"/>
    <col min="12447" max="12447" width="18.140625" style="7" customWidth="1"/>
    <col min="12448" max="12448" width="31.140625" style="7" customWidth="1"/>
    <col min="12449" max="12449" width="8" style="7" customWidth="1"/>
    <col min="12450" max="12450" width="8.28515625" style="7" customWidth="1"/>
    <col min="12451" max="12452" width="8" style="7" customWidth="1"/>
    <col min="12453" max="12453" width="8.140625" style="7" customWidth="1"/>
    <col min="12454" max="12455" width="8" style="7" customWidth="1"/>
    <col min="12456" max="12456" width="8.140625" style="7" customWidth="1"/>
    <col min="12457" max="12460" width="8" style="7" customWidth="1"/>
    <col min="12461" max="12461" width="10.140625" style="7" customWidth="1"/>
    <col min="12462" max="12462" width="22.85546875" style="7" customWidth="1"/>
    <col min="12463" max="12484" width="4.85546875" style="7" customWidth="1"/>
    <col min="12485" max="12701" width="11.42578125" style="7"/>
    <col min="12702" max="12702" width="5.42578125" style="7" customWidth="1"/>
    <col min="12703" max="12703" width="18.140625" style="7" customWidth="1"/>
    <col min="12704" max="12704" width="31.140625" style="7" customWidth="1"/>
    <col min="12705" max="12705" width="8" style="7" customWidth="1"/>
    <col min="12706" max="12706" width="8.28515625" style="7" customWidth="1"/>
    <col min="12707" max="12708" width="8" style="7" customWidth="1"/>
    <col min="12709" max="12709" width="8.140625" style="7" customWidth="1"/>
    <col min="12710" max="12711" width="8" style="7" customWidth="1"/>
    <col min="12712" max="12712" width="8.140625" style="7" customWidth="1"/>
    <col min="12713" max="12716" width="8" style="7" customWidth="1"/>
    <col min="12717" max="12717" width="10.140625" style="7" customWidth="1"/>
    <col min="12718" max="12718" width="22.85546875" style="7" customWidth="1"/>
    <col min="12719" max="12740" width="4.85546875" style="7" customWidth="1"/>
    <col min="12741" max="12957" width="11.42578125" style="7"/>
    <col min="12958" max="12958" width="5.42578125" style="7" customWidth="1"/>
    <col min="12959" max="12959" width="18.140625" style="7" customWidth="1"/>
    <col min="12960" max="12960" width="31.140625" style="7" customWidth="1"/>
    <col min="12961" max="12961" width="8" style="7" customWidth="1"/>
    <col min="12962" max="12962" width="8.28515625" style="7" customWidth="1"/>
    <col min="12963" max="12964" width="8" style="7" customWidth="1"/>
    <col min="12965" max="12965" width="8.140625" style="7" customWidth="1"/>
    <col min="12966" max="12967" width="8" style="7" customWidth="1"/>
    <col min="12968" max="12968" width="8.140625" style="7" customWidth="1"/>
    <col min="12969" max="12972" width="8" style="7" customWidth="1"/>
    <col min="12973" max="12973" width="10.140625" style="7" customWidth="1"/>
    <col min="12974" max="12974" width="22.85546875" style="7" customWidth="1"/>
    <col min="12975" max="12996" width="4.85546875" style="7" customWidth="1"/>
    <col min="12997" max="13213" width="11.42578125" style="7"/>
    <col min="13214" max="13214" width="5.42578125" style="7" customWidth="1"/>
    <col min="13215" max="13215" width="18.140625" style="7" customWidth="1"/>
    <col min="13216" max="13216" width="31.140625" style="7" customWidth="1"/>
    <col min="13217" max="13217" width="8" style="7" customWidth="1"/>
    <col min="13218" max="13218" width="8.28515625" style="7" customWidth="1"/>
    <col min="13219" max="13220" width="8" style="7" customWidth="1"/>
    <col min="13221" max="13221" width="8.140625" style="7" customWidth="1"/>
    <col min="13222" max="13223" width="8" style="7" customWidth="1"/>
    <col min="13224" max="13224" width="8.140625" style="7" customWidth="1"/>
    <col min="13225" max="13228" width="8" style="7" customWidth="1"/>
    <col min="13229" max="13229" width="10.140625" style="7" customWidth="1"/>
    <col min="13230" max="13230" width="22.85546875" style="7" customWidth="1"/>
    <col min="13231" max="13252" width="4.85546875" style="7" customWidth="1"/>
    <col min="13253" max="13469" width="11.42578125" style="7"/>
    <col min="13470" max="13470" width="5.42578125" style="7" customWidth="1"/>
    <col min="13471" max="13471" width="18.140625" style="7" customWidth="1"/>
    <col min="13472" max="13472" width="31.140625" style="7" customWidth="1"/>
    <col min="13473" max="13473" width="8" style="7" customWidth="1"/>
    <col min="13474" max="13474" width="8.28515625" style="7" customWidth="1"/>
    <col min="13475" max="13476" width="8" style="7" customWidth="1"/>
    <col min="13477" max="13477" width="8.140625" style="7" customWidth="1"/>
    <col min="13478" max="13479" width="8" style="7" customWidth="1"/>
    <col min="13480" max="13480" width="8.140625" style="7" customWidth="1"/>
    <col min="13481" max="13484" width="8" style="7" customWidth="1"/>
    <col min="13485" max="13485" width="10.140625" style="7" customWidth="1"/>
    <col min="13486" max="13486" width="22.85546875" style="7" customWidth="1"/>
    <col min="13487" max="13508" width="4.85546875" style="7" customWidth="1"/>
    <col min="13509" max="13725" width="11.42578125" style="7"/>
    <col min="13726" max="13726" width="5.42578125" style="7" customWidth="1"/>
    <col min="13727" max="13727" width="18.140625" style="7" customWidth="1"/>
    <col min="13728" max="13728" width="31.140625" style="7" customWidth="1"/>
    <col min="13729" max="13729" width="8" style="7" customWidth="1"/>
    <col min="13730" max="13730" width="8.28515625" style="7" customWidth="1"/>
    <col min="13731" max="13732" width="8" style="7" customWidth="1"/>
    <col min="13733" max="13733" width="8.140625" style="7" customWidth="1"/>
    <col min="13734" max="13735" width="8" style="7" customWidth="1"/>
    <col min="13736" max="13736" width="8.140625" style="7" customWidth="1"/>
    <col min="13737" max="13740" width="8" style="7" customWidth="1"/>
    <col min="13741" max="13741" width="10.140625" style="7" customWidth="1"/>
    <col min="13742" max="13742" width="22.85546875" style="7" customWidth="1"/>
    <col min="13743" max="13764" width="4.85546875" style="7" customWidth="1"/>
    <col min="13765" max="13981" width="11.42578125" style="7"/>
    <col min="13982" max="13982" width="5.42578125" style="7" customWidth="1"/>
    <col min="13983" max="13983" width="18.140625" style="7" customWidth="1"/>
    <col min="13984" max="13984" width="31.140625" style="7" customWidth="1"/>
    <col min="13985" max="13985" width="8" style="7" customWidth="1"/>
    <col min="13986" max="13986" width="8.28515625" style="7" customWidth="1"/>
    <col min="13987" max="13988" width="8" style="7" customWidth="1"/>
    <col min="13989" max="13989" width="8.140625" style="7" customWidth="1"/>
    <col min="13990" max="13991" width="8" style="7" customWidth="1"/>
    <col min="13992" max="13992" width="8.140625" style="7" customWidth="1"/>
    <col min="13993" max="13996" width="8" style="7" customWidth="1"/>
    <col min="13997" max="13997" width="10.140625" style="7" customWidth="1"/>
    <col min="13998" max="13998" width="22.85546875" style="7" customWidth="1"/>
    <col min="13999" max="14020" width="4.85546875" style="7" customWidth="1"/>
    <col min="14021" max="14237" width="11.42578125" style="7"/>
    <col min="14238" max="14238" width="5.42578125" style="7" customWidth="1"/>
    <col min="14239" max="14239" width="18.140625" style="7" customWidth="1"/>
    <col min="14240" max="14240" width="31.140625" style="7" customWidth="1"/>
    <col min="14241" max="14241" width="8" style="7" customWidth="1"/>
    <col min="14242" max="14242" width="8.28515625" style="7" customWidth="1"/>
    <col min="14243" max="14244" width="8" style="7" customWidth="1"/>
    <col min="14245" max="14245" width="8.140625" style="7" customWidth="1"/>
    <col min="14246" max="14247" width="8" style="7" customWidth="1"/>
    <col min="14248" max="14248" width="8.140625" style="7" customWidth="1"/>
    <col min="14249" max="14252" width="8" style="7" customWidth="1"/>
    <col min="14253" max="14253" width="10.140625" style="7" customWidth="1"/>
    <col min="14254" max="14254" width="22.85546875" style="7" customWidth="1"/>
    <col min="14255" max="14276" width="4.85546875" style="7" customWidth="1"/>
    <col min="14277" max="14493" width="11.42578125" style="7"/>
    <col min="14494" max="14494" width="5.42578125" style="7" customWidth="1"/>
    <col min="14495" max="14495" width="18.140625" style="7" customWidth="1"/>
    <col min="14496" max="14496" width="31.140625" style="7" customWidth="1"/>
    <col min="14497" max="14497" width="8" style="7" customWidth="1"/>
    <col min="14498" max="14498" width="8.28515625" style="7" customWidth="1"/>
    <col min="14499" max="14500" width="8" style="7" customWidth="1"/>
    <col min="14501" max="14501" width="8.140625" style="7" customWidth="1"/>
    <col min="14502" max="14503" width="8" style="7" customWidth="1"/>
    <col min="14504" max="14504" width="8.140625" style="7" customWidth="1"/>
    <col min="14505" max="14508" width="8" style="7" customWidth="1"/>
    <col min="14509" max="14509" width="10.140625" style="7" customWidth="1"/>
    <col min="14510" max="14510" width="22.85546875" style="7" customWidth="1"/>
    <col min="14511" max="14532" width="4.85546875" style="7" customWidth="1"/>
    <col min="14533" max="14749" width="11.42578125" style="7"/>
    <col min="14750" max="14750" width="5.42578125" style="7" customWidth="1"/>
    <col min="14751" max="14751" width="18.140625" style="7" customWidth="1"/>
    <col min="14752" max="14752" width="31.140625" style="7" customWidth="1"/>
    <col min="14753" max="14753" width="8" style="7" customWidth="1"/>
    <col min="14754" max="14754" width="8.28515625" style="7" customWidth="1"/>
    <col min="14755" max="14756" width="8" style="7" customWidth="1"/>
    <col min="14757" max="14757" width="8.140625" style="7" customWidth="1"/>
    <col min="14758" max="14759" width="8" style="7" customWidth="1"/>
    <col min="14760" max="14760" width="8.140625" style="7" customWidth="1"/>
    <col min="14761" max="14764" width="8" style="7" customWidth="1"/>
    <col min="14765" max="14765" width="10.140625" style="7" customWidth="1"/>
    <col min="14766" max="14766" width="22.85546875" style="7" customWidth="1"/>
    <col min="14767" max="14788" width="4.85546875" style="7" customWidth="1"/>
    <col min="14789" max="15005" width="11.42578125" style="7"/>
    <col min="15006" max="15006" width="5.42578125" style="7" customWidth="1"/>
    <col min="15007" max="15007" width="18.140625" style="7" customWidth="1"/>
    <col min="15008" max="15008" width="31.140625" style="7" customWidth="1"/>
    <col min="15009" max="15009" width="8" style="7" customWidth="1"/>
    <col min="15010" max="15010" width="8.28515625" style="7" customWidth="1"/>
    <col min="15011" max="15012" width="8" style="7" customWidth="1"/>
    <col min="15013" max="15013" width="8.140625" style="7" customWidth="1"/>
    <col min="15014" max="15015" width="8" style="7" customWidth="1"/>
    <col min="15016" max="15016" width="8.140625" style="7" customWidth="1"/>
    <col min="15017" max="15020" width="8" style="7" customWidth="1"/>
    <col min="15021" max="15021" width="10.140625" style="7" customWidth="1"/>
    <col min="15022" max="15022" width="22.85546875" style="7" customWidth="1"/>
    <col min="15023" max="15044" width="4.85546875" style="7" customWidth="1"/>
    <col min="15045" max="15261" width="11.42578125" style="7"/>
    <col min="15262" max="15262" width="5.42578125" style="7" customWidth="1"/>
    <col min="15263" max="15263" width="18.140625" style="7" customWidth="1"/>
    <col min="15264" max="15264" width="31.140625" style="7" customWidth="1"/>
    <col min="15265" max="15265" width="8" style="7" customWidth="1"/>
    <col min="15266" max="15266" width="8.28515625" style="7" customWidth="1"/>
    <col min="15267" max="15268" width="8" style="7" customWidth="1"/>
    <col min="15269" max="15269" width="8.140625" style="7" customWidth="1"/>
    <col min="15270" max="15271" width="8" style="7" customWidth="1"/>
    <col min="15272" max="15272" width="8.140625" style="7" customWidth="1"/>
    <col min="15273" max="15276" width="8" style="7" customWidth="1"/>
    <col min="15277" max="15277" width="10.140625" style="7" customWidth="1"/>
    <col min="15278" max="15278" width="22.85546875" style="7" customWidth="1"/>
    <col min="15279" max="15300" width="4.85546875" style="7" customWidth="1"/>
    <col min="15301" max="15517" width="11.42578125" style="7"/>
    <col min="15518" max="15518" width="5.42578125" style="7" customWidth="1"/>
    <col min="15519" max="15519" width="18.140625" style="7" customWidth="1"/>
    <col min="15520" max="15520" width="31.140625" style="7" customWidth="1"/>
    <col min="15521" max="15521" width="8" style="7" customWidth="1"/>
    <col min="15522" max="15522" width="8.28515625" style="7" customWidth="1"/>
    <col min="15523" max="15524" width="8" style="7" customWidth="1"/>
    <col min="15525" max="15525" width="8.140625" style="7" customWidth="1"/>
    <col min="15526" max="15527" width="8" style="7" customWidth="1"/>
    <col min="15528" max="15528" width="8.140625" style="7" customWidth="1"/>
    <col min="15529" max="15532" width="8" style="7" customWidth="1"/>
    <col min="15533" max="15533" width="10.140625" style="7" customWidth="1"/>
    <col min="15534" max="15534" width="22.85546875" style="7" customWidth="1"/>
    <col min="15535" max="15556" width="4.85546875" style="7" customWidth="1"/>
    <col min="15557" max="15773" width="11.42578125" style="7"/>
    <col min="15774" max="15774" width="5.42578125" style="7" customWidth="1"/>
    <col min="15775" max="15775" width="18.140625" style="7" customWidth="1"/>
    <col min="15776" max="15776" width="31.140625" style="7" customWidth="1"/>
    <col min="15777" max="15777" width="8" style="7" customWidth="1"/>
    <col min="15778" max="15778" width="8.28515625" style="7" customWidth="1"/>
    <col min="15779" max="15780" width="8" style="7" customWidth="1"/>
    <col min="15781" max="15781" width="8.140625" style="7" customWidth="1"/>
    <col min="15782" max="15783" width="8" style="7" customWidth="1"/>
    <col min="15784" max="15784" width="8.140625" style="7" customWidth="1"/>
    <col min="15785" max="15788" width="8" style="7" customWidth="1"/>
    <col min="15789" max="15789" width="10.140625" style="7" customWidth="1"/>
    <col min="15790" max="15790" width="22.85546875" style="7" customWidth="1"/>
    <col min="15791" max="15812" width="4.85546875" style="7" customWidth="1"/>
    <col min="15813" max="16384" width="11.42578125" style="7"/>
  </cols>
  <sheetData>
    <row r="1" spans="1:17" ht="53.25" customHeight="1" x14ac:dyDescent="0.2"/>
    <row r="2" spans="1:17" ht="18.75" customHeight="1" x14ac:dyDescent="0.3">
      <c r="A2" s="118" t="s">
        <v>15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7" ht="18.75" customHeight="1" x14ac:dyDescent="0.3">
      <c r="A3" s="118" t="s">
        <v>16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7" ht="18.75" customHeight="1" x14ac:dyDescent="0.25">
      <c r="A4" s="119" t="s">
        <v>176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7" ht="13.5" customHeight="1" x14ac:dyDescent="0.2"/>
    <row r="6" spans="1:17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7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/>
      <c r="M7" s="38"/>
      <c r="N7" s="38"/>
      <c r="O7" s="38"/>
      <c r="P7" s="40">
        <f>SUM(D7:O7)</f>
        <v>0</v>
      </c>
      <c r="Q7" s="9"/>
    </row>
    <row r="8" spans="1:17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/>
      <c r="M8" s="42"/>
      <c r="N8" s="42"/>
      <c r="O8" s="42"/>
      <c r="P8" s="44">
        <f t="shared" ref="P8:P43" si="0">SUM(D8:O8)</f>
        <v>0</v>
      </c>
    </row>
    <row r="9" spans="1:17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/>
      <c r="M9" s="42"/>
      <c r="N9" s="42"/>
      <c r="O9" s="42"/>
      <c r="P9" s="44">
        <f t="shared" si="0"/>
        <v>0</v>
      </c>
    </row>
    <row r="10" spans="1:17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/>
      <c r="M10" s="42"/>
      <c r="N10" s="42"/>
      <c r="O10" s="42"/>
      <c r="P10" s="44">
        <f t="shared" si="0"/>
        <v>0</v>
      </c>
    </row>
    <row r="11" spans="1:17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/>
      <c r="M11" s="42"/>
      <c r="N11" s="42"/>
      <c r="O11" s="42"/>
      <c r="P11" s="44">
        <f t="shared" si="0"/>
        <v>0</v>
      </c>
    </row>
    <row r="12" spans="1:17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/>
      <c r="M12" s="42"/>
      <c r="N12" s="42"/>
      <c r="O12" s="42"/>
      <c r="P12" s="44">
        <f t="shared" si="0"/>
        <v>0</v>
      </c>
    </row>
    <row r="13" spans="1:17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/>
      <c r="M13" s="42"/>
      <c r="N13" s="42"/>
      <c r="O13" s="42"/>
      <c r="P13" s="44">
        <f>SUM(D13:O13)</f>
        <v>0</v>
      </c>
    </row>
    <row r="14" spans="1:17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/>
      <c r="M14" s="42"/>
      <c r="N14" s="42"/>
      <c r="O14" s="42"/>
      <c r="P14" s="44">
        <f>SUM(D14:O14)</f>
        <v>0</v>
      </c>
    </row>
    <row r="15" spans="1:17" ht="19.5" customHeight="1" x14ac:dyDescent="0.2">
      <c r="A15" s="41">
        <v>9</v>
      </c>
      <c r="B15" s="42" t="s">
        <v>27</v>
      </c>
      <c r="C15" s="43" t="s">
        <v>27</v>
      </c>
      <c r="D15" s="42">
        <v>37</v>
      </c>
      <c r="E15" s="42">
        <v>31</v>
      </c>
      <c r="F15" s="42">
        <v>49</v>
      </c>
      <c r="G15" s="42">
        <v>43</v>
      </c>
      <c r="H15" s="42">
        <v>18</v>
      </c>
      <c r="I15" s="42">
        <v>18</v>
      </c>
      <c r="J15" s="42">
        <v>23</v>
      </c>
      <c r="K15" s="42">
        <v>0</v>
      </c>
      <c r="L15" s="42"/>
      <c r="M15" s="42"/>
      <c r="N15" s="42"/>
      <c r="O15" s="42"/>
      <c r="P15" s="44">
        <f>SUM(D15:O15)</f>
        <v>219</v>
      </c>
    </row>
    <row r="16" spans="1:17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/>
      <c r="M16" s="42"/>
      <c r="N16" s="42"/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/>
      <c r="M17" s="42"/>
      <c r="N17" s="42"/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/>
      <c r="M18" s="42"/>
      <c r="N18" s="42"/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/>
      <c r="M19" s="42"/>
      <c r="N19" s="42"/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0</v>
      </c>
      <c r="H20" s="42">
        <v>7</v>
      </c>
      <c r="I20" s="42">
        <v>1</v>
      </c>
      <c r="J20" s="42">
        <v>0</v>
      </c>
      <c r="K20" s="42">
        <v>2</v>
      </c>
      <c r="L20" s="42"/>
      <c r="M20" s="42"/>
      <c r="N20" s="42"/>
      <c r="O20" s="42"/>
      <c r="P20" s="44">
        <f t="shared" si="0"/>
        <v>10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/>
      <c r="M21" s="42"/>
      <c r="N21" s="42"/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/>
      <c r="M22" s="42"/>
      <c r="N22" s="42"/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/>
      <c r="M23" s="42"/>
      <c r="N23" s="42"/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/>
      <c r="M24" s="42"/>
      <c r="N24" s="42"/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/>
      <c r="M25" s="42"/>
      <c r="N25" s="42"/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/>
      <c r="M26" s="42"/>
      <c r="N26" s="42"/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/>
      <c r="M27" s="42"/>
      <c r="N27" s="42"/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2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/>
      <c r="M28" s="42"/>
      <c r="N28" s="42"/>
      <c r="O28" s="42"/>
      <c r="P28" s="44">
        <f t="shared" si="0"/>
        <v>2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/>
      <c r="M29" s="42"/>
      <c r="N29" s="42"/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6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/>
      <c r="M30" s="42"/>
      <c r="N30" s="42"/>
      <c r="O30" s="42"/>
      <c r="P30" s="44">
        <f t="shared" si="0"/>
        <v>6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/>
      <c r="M31" s="42"/>
      <c r="N31" s="42"/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/>
      <c r="M32" s="42"/>
      <c r="N32" s="42"/>
      <c r="O32" s="42"/>
      <c r="P32" s="44">
        <f t="shared" si="0"/>
        <v>0</v>
      </c>
    </row>
    <row r="33" spans="1:17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/>
      <c r="M33" s="42"/>
      <c r="N33" s="42"/>
      <c r="O33" s="42"/>
      <c r="P33" s="44">
        <f t="shared" si="0"/>
        <v>0</v>
      </c>
    </row>
    <row r="34" spans="1:17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/>
      <c r="M34" s="42"/>
      <c r="N34" s="42"/>
      <c r="O34" s="42"/>
      <c r="P34" s="44">
        <f t="shared" si="0"/>
        <v>0</v>
      </c>
    </row>
    <row r="35" spans="1:17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/>
      <c r="M35" s="42"/>
      <c r="N35" s="42"/>
      <c r="O35" s="42"/>
      <c r="P35" s="44">
        <f t="shared" si="0"/>
        <v>0</v>
      </c>
    </row>
    <row r="36" spans="1:17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1</v>
      </c>
      <c r="J36" s="42">
        <v>0</v>
      </c>
      <c r="K36" s="42">
        <v>0</v>
      </c>
      <c r="L36" s="42"/>
      <c r="M36" s="42"/>
      <c r="N36" s="42"/>
      <c r="O36" s="42"/>
      <c r="P36" s="44">
        <f t="shared" si="0"/>
        <v>1</v>
      </c>
    </row>
    <row r="37" spans="1:17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/>
      <c r="M37" s="42"/>
      <c r="N37" s="42"/>
      <c r="O37" s="42"/>
      <c r="P37" s="44">
        <f t="shared" si="0"/>
        <v>0</v>
      </c>
    </row>
    <row r="38" spans="1:17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/>
      <c r="M38" s="42"/>
      <c r="N38" s="42"/>
      <c r="O38" s="42"/>
      <c r="P38" s="44">
        <f t="shared" si="0"/>
        <v>1</v>
      </c>
    </row>
    <row r="39" spans="1:17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/>
      <c r="M39" s="42"/>
      <c r="N39" s="42"/>
      <c r="O39" s="42"/>
      <c r="P39" s="44">
        <f t="shared" si="0"/>
        <v>0</v>
      </c>
    </row>
    <row r="40" spans="1:17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/>
      <c r="M40" s="42"/>
      <c r="N40" s="42"/>
      <c r="O40" s="42"/>
      <c r="P40" s="44">
        <f t="shared" si="0"/>
        <v>0</v>
      </c>
    </row>
    <row r="41" spans="1:17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/>
      <c r="M41" s="42"/>
      <c r="N41" s="42"/>
      <c r="O41" s="42"/>
      <c r="P41" s="44">
        <f t="shared" si="0"/>
        <v>0</v>
      </c>
    </row>
    <row r="42" spans="1:17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/>
      <c r="M42" s="42"/>
      <c r="N42" s="42"/>
      <c r="O42" s="42"/>
      <c r="P42" s="44">
        <f t="shared" si="0"/>
        <v>0</v>
      </c>
    </row>
    <row r="43" spans="1:17" s="109" customFormat="1" ht="19.5" customHeight="1" x14ac:dyDescent="0.2">
      <c r="A43" s="31">
        <v>37</v>
      </c>
      <c r="B43" s="32" t="s">
        <v>67</v>
      </c>
      <c r="C43" s="33" t="s">
        <v>67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>
        <v>0</v>
      </c>
      <c r="K43" s="108">
        <v>0</v>
      </c>
      <c r="L43" s="108"/>
      <c r="M43" s="108"/>
      <c r="N43" s="108"/>
      <c r="O43" s="108"/>
      <c r="P43" s="34">
        <f t="shared" si="0"/>
        <v>0</v>
      </c>
    </row>
    <row r="44" spans="1:17" s="9" customFormat="1" ht="23.25" customHeight="1" x14ac:dyDescent="0.2">
      <c r="A44" s="120" t="s">
        <v>0</v>
      </c>
      <c r="B44" s="120"/>
      <c r="C44" s="120"/>
      <c r="D44" s="35">
        <f>+SUM(D7:D43)</f>
        <v>40</v>
      </c>
      <c r="E44" s="35">
        <f t="shared" ref="E44:M44" si="1">+SUM(E7:E43)</f>
        <v>31</v>
      </c>
      <c r="F44" s="35">
        <f t="shared" si="1"/>
        <v>55</v>
      </c>
      <c r="G44" s="35">
        <f t="shared" si="1"/>
        <v>43</v>
      </c>
      <c r="H44" s="35">
        <f t="shared" si="1"/>
        <v>25</v>
      </c>
      <c r="I44" s="35">
        <f t="shared" si="1"/>
        <v>20</v>
      </c>
      <c r="J44" s="35">
        <f t="shared" si="1"/>
        <v>23</v>
      </c>
      <c r="K44" s="35">
        <f t="shared" si="1"/>
        <v>2</v>
      </c>
      <c r="L44" s="35">
        <f t="shared" si="1"/>
        <v>0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239</v>
      </c>
      <c r="Q44" s="7"/>
    </row>
    <row r="45" spans="1:17" ht="14.25" customHeight="1" x14ac:dyDescent="0.2">
      <c r="A45" s="10"/>
      <c r="C45" s="11"/>
    </row>
    <row r="46" spans="1:17" ht="15.75" customHeight="1" x14ac:dyDescent="0.2">
      <c r="A46" s="121" t="s">
        <v>105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</row>
    <row r="47" spans="1:17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7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2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16" ht="15" x14ac:dyDescent="0.25">
      <c r="A2" s="122" t="s">
        <v>110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ht="12" x14ac:dyDescent="0.2">
      <c r="B3" s="3"/>
    </row>
    <row r="4" spans="1:16" ht="18" customHeight="1" x14ac:dyDescent="0.2">
      <c r="A4" s="124" t="s">
        <v>17</v>
      </c>
      <c r="B4" s="124" t="s">
        <v>69</v>
      </c>
      <c r="C4" s="124" t="s">
        <v>18</v>
      </c>
      <c r="D4" s="124" t="s">
        <v>70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16" s="4" customFormat="1" ht="20.25" customHeight="1" x14ac:dyDescent="0.2">
      <c r="A5" s="124"/>
      <c r="B5" s="124"/>
      <c r="C5" s="124" t="s">
        <v>18</v>
      </c>
      <c r="D5" s="14" t="s">
        <v>106</v>
      </c>
      <c r="E5" s="14" t="s">
        <v>108</v>
      </c>
      <c r="F5" s="45" t="s">
        <v>170</v>
      </c>
      <c r="G5" s="45" t="s">
        <v>172</v>
      </c>
      <c r="H5" s="45" t="s">
        <v>173</v>
      </c>
      <c r="I5" s="45" t="s">
        <v>174</v>
      </c>
      <c r="J5" s="45" t="s">
        <v>175</v>
      </c>
      <c r="K5" s="45" t="s">
        <v>177</v>
      </c>
      <c r="L5" s="45" t="s">
        <v>111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/>
      <c r="M6" s="23"/>
      <c r="N6" s="23"/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/>
      <c r="M7" s="28"/>
      <c r="N7" s="28"/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/>
      <c r="M8" s="28"/>
      <c r="N8" s="28"/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37</v>
      </c>
      <c r="E9" s="28">
        <v>31</v>
      </c>
      <c r="F9" s="28">
        <v>49</v>
      </c>
      <c r="G9" s="28">
        <v>43</v>
      </c>
      <c r="H9" s="28">
        <v>18</v>
      </c>
      <c r="I9" s="28">
        <v>18</v>
      </c>
      <c r="J9" s="28">
        <v>23</v>
      </c>
      <c r="K9" s="28">
        <v>0</v>
      </c>
      <c r="L9" s="28"/>
      <c r="M9" s="28"/>
      <c r="N9" s="28"/>
      <c r="O9" s="28"/>
      <c r="P9" s="29">
        <f t="shared" si="0"/>
        <v>219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/>
      <c r="M10" s="28"/>
      <c r="N10" s="28"/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/>
      <c r="M11" s="28"/>
      <c r="N11" s="28"/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0</v>
      </c>
      <c r="H12" s="28">
        <v>7</v>
      </c>
      <c r="I12" s="28">
        <v>1</v>
      </c>
      <c r="J12" s="28">
        <v>0</v>
      </c>
      <c r="K12" s="28">
        <v>2</v>
      </c>
      <c r="L12" s="28"/>
      <c r="M12" s="28"/>
      <c r="N12" s="28"/>
      <c r="O12" s="28"/>
      <c r="P12" s="29">
        <f t="shared" si="0"/>
        <v>10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/>
      <c r="M13" s="28"/>
      <c r="N13" s="28"/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/>
      <c r="M14" s="28"/>
      <c r="N14" s="28"/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/>
      <c r="M15" s="28"/>
      <c r="N15" s="28"/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/>
      <c r="M16" s="28"/>
      <c r="N16" s="28"/>
      <c r="O16" s="28"/>
      <c r="P16" s="29">
        <f t="shared" si="0"/>
        <v>0</v>
      </c>
    </row>
    <row r="17" spans="1:17" ht="15" customHeight="1" x14ac:dyDescent="0.2">
      <c r="A17" s="25">
        <v>12</v>
      </c>
      <c r="B17" s="26" t="s">
        <v>84</v>
      </c>
      <c r="C17" s="27" t="s">
        <v>44</v>
      </c>
      <c r="D17" s="28">
        <v>2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/>
      <c r="M17" s="28"/>
      <c r="N17" s="28"/>
      <c r="O17" s="28"/>
      <c r="P17" s="29">
        <f t="shared" si="0"/>
        <v>2</v>
      </c>
    </row>
    <row r="18" spans="1:17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6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/>
      <c r="M18" s="28"/>
      <c r="N18" s="28"/>
      <c r="O18" s="28"/>
      <c r="P18" s="29">
        <f t="shared" si="0"/>
        <v>6</v>
      </c>
    </row>
    <row r="19" spans="1:17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/>
      <c r="M19" s="28"/>
      <c r="N19" s="28"/>
      <c r="O19" s="28"/>
      <c r="P19" s="29">
        <f t="shared" si="0"/>
        <v>0</v>
      </c>
    </row>
    <row r="20" spans="1:17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1</v>
      </c>
      <c r="J20" s="28">
        <v>0</v>
      </c>
      <c r="K20" s="28">
        <v>0</v>
      </c>
      <c r="L20" s="28"/>
      <c r="M20" s="28"/>
      <c r="N20" s="28"/>
      <c r="O20" s="28"/>
      <c r="P20" s="29">
        <f t="shared" si="0"/>
        <v>1</v>
      </c>
    </row>
    <row r="21" spans="1:17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/>
      <c r="M21" s="28"/>
      <c r="N21" s="28"/>
      <c r="O21" s="28"/>
      <c r="P21" s="29">
        <f t="shared" si="0"/>
        <v>0</v>
      </c>
    </row>
    <row r="22" spans="1:17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/>
      <c r="M22" s="28"/>
      <c r="N22" s="28"/>
      <c r="O22" s="28"/>
      <c r="P22" s="29">
        <f t="shared" si="0"/>
        <v>1</v>
      </c>
    </row>
    <row r="23" spans="1:17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/>
      <c r="M23" s="28"/>
      <c r="N23" s="28"/>
      <c r="O23" s="28"/>
      <c r="P23" s="29">
        <f t="shared" si="0"/>
        <v>0</v>
      </c>
      <c r="Q23" s="6"/>
    </row>
    <row r="24" spans="1:17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/>
      <c r="M24" s="28"/>
      <c r="N24" s="28"/>
      <c r="O24" s="28"/>
      <c r="P24" s="29">
        <f t="shared" si="0"/>
        <v>0</v>
      </c>
    </row>
    <row r="25" spans="1:17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/>
      <c r="M25" s="28"/>
      <c r="N25" s="28"/>
      <c r="O25" s="28"/>
      <c r="P25" s="29">
        <f t="shared" si="0"/>
        <v>0</v>
      </c>
    </row>
    <row r="26" spans="1:17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/>
      <c r="M26" s="28"/>
      <c r="N26" s="28"/>
      <c r="O26" s="28"/>
      <c r="P26" s="29">
        <f t="shared" si="0"/>
        <v>0</v>
      </c>
    </row>
    <row r="27" spans="1:17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/>
      <c r="M27" s="28"/>
      <c r="N27" s="28"/>
      <c r="O27" s="28"/>
      <c r="P27" s="29">
        <f t="shared" si="0"/>
        <v>0</v>
      </c>
    </row>
    <row r="28" spans="1:17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/>
      <c r="M28" s="28"/>
      <c r="N28" s="28"/>
      <c r="O28" s="28"/>
      <c r="P28" s="29">
        <f t="shared" si="0"/>
        <v>0</v>
      </c>
    </row>
    <row r="29" spans="1:17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/>
      <c r="M29" s="28"/>
      <c r="N29" s="28"/>
      <c r="O29" s="28"/>
      <c r="P29" s="29">
        <f t="shared" si="0"/>
        <v>0</v>
      </c>
    </row>
    <row r="30" spans="1:17" ht="15" customHeight="1" x14ac:dyDescent="0.2">
      <c r="A30" s="15">
        <v>25</v>
      </c>
      <c r="B30" s="16" t="s">
        <v>100</v>
      </c>
      <c r="C30" s="17" t="s">
        <v>101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107"/>
      <c r="M30" s="107"/>
      <c r="N30" s="107"/>
      <c r="O30" s="107"/>
      <c r="P30" s="18">
        <f t="shared" si="0"/>
        <v>0</v>
      </c>
    </row>
    <row r="31" spans="1:17" s="6" customFormat="1" ht="17.25" customHeight="1" x14ac:dyDescent="0.2">
      <c r="A31" s="125" t="s">
        <v>102</v>
      </c>
      <c r="B31" s="125"/>
      <c r="C31" s="125"/>
      <c r="D31" s="19">
        <f t="shared" ref="D31:P31" si="1">SUM(D6:D30)</f>
        <v>40</v>
      </c>
      <c r="E31" s="19">
        <f t="shared" si="1"/>
        <v>31</v>
      </c>
      <c r="F31" s="19">
        <f t="shared" si="1"/>
        <v>55</v>
      </c>
      <c r="G31" s="19">
        <f t="shared" si="1"/>
        <v>43</v>
      </c>
      <c r="H31" s="19">
        <f t="shared" si="1"/>
        <v>25</v>
      </c>
      <c r="I31" s="19">
        <f t="shared" si="1"/>
        <v>20</v>
      </c>
      <c r="J31" s="19">
        <f t="shared" si="1"/>
        <v>23</v>
      </c>
      <c r="K31" s="19">
        <f t="shared" si="1"/>
        <v>2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239</v>
      </c>
      <c r="Q31" s="1"/>
    </row>
    <row r="32" spans="1:17" ht="16.5" customHeight="1" x14ac:dyDescent="0.2">
      <c r="A32" s="13" t="s">
        <v>107</v>
      </c>
    </row>
    <row r="33" spans="1:16" ht="16.5" customHeight="1" x14ac:dyDescent="0.2">
      <c r="A33" s="13"/>
    </row>
    <row r="34" spans="1:16" x14ac:dyDescent="0.2">
      <c r="A34" s="121" t="s">
        <v>105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</row>
    <row r="35" spans="1:16" x14ac:dyDescent="0.2">
      <c r="A35" s="123" t="s">
        <v>103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217"/>
  <sheetViews>
    <sheetView tabSelected="1" view="pageBreakPreview" topLeftCell="A116" zoomScale="80" zoomScaleNormal="80" zoomScaleSheetLayoutView="80" workbookViewId="0">
      <selection activeCell="M131" sqref="M131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20" width="12" style="50" customWidth="1"/>
    <col min="21" max="21" width="11.42578125" style="50"/>
    <col min="22" max="22" width="2" style="50" customWidth="1"/>
    <col min="23" max="24" width="11.42578125" style="50"/>
    <col min="25" max="25" width="24.7109375" style="50" customWidth="1"/>
    <col min="26" max="16384" width="11.42578125" style="50"/>
  </cols>
  <sheetData>
    <row r="1" spans="1:19" s="47" customFormat="1" ht="12.75" hidden="1" customHeight="1" x14ac:dyDescent="0.2">
      <c r="A1" s="47" t="s">
        <v>112</v>
      </c>
      <c r="B1" s="47" t="s">
        <v>113</v>
      </c>
      <c r="C1" s="47" t="s">
        <v>112</v>
      </c>
      <c r="D1" s="47" t="s">
        <v>113</v>
      </c>
      <c r="H1" s="47" t="s">
        <v>112</v>
      </c>
      <c r="I1" s="47" t="s">
        <v>113</v>
      </c>
      <c r="J1" s="47" t="s">
        <v>112</v>
      </c>
      <c r="K1" s="47" t="s">
        <v>113</v>
      </c>
      <c r="L1" s="47" t="s">
        <v>112</v>
      </c>
      <c r="M1" s="47" t="s">
        <v>113</v>
      </c>
      <c r="N1" s="47" t="s">
        <v>112</v>
      </c>
      <c r="O1" s="47" t="s">
        <v>113</v>
      </c>
      <c r="P1" s="47" t="s">
        <v>112</v>
      </c>
      <c r="Q1" s="47" t="s">
        <v>113</v>
      </c>
      <c r="R1" s="47" t="s">
        <v>112</v>
      </c>
      <c r="S1" s="47" t="s">
        <v>113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112</v>
      </c>
      <c r="B3" s="47" t="s">
        <v>113</v>
      </c>
      <c r="C3" s="47" t="s">
        <v>112</v>
      </c>
      <c r="D3" s="47" t="s">
        <v>113</v>
      </c>
      <c r="H3" s="47" t="s">
        <v>112</v>
      </c>
      <c r="I3" s="47" t="s">
        <v>113</v>
      </c>
      <c r="J3" s="47" t="s">
        <v>112</v>
      </c>
      <c r="K3" s="47" t="s">
        <v>113</v>
      </c>
      <c r="L3" s="47" t="s">
        <v>112</v>
      </c>
      <c r="M3" s="47" t="s">
        <v>113</v>
      </c>
      <c r="N3" s="47" t="s">
        <v>112</v>
      </c>
      <c r="O3" s="47" t="s">
        <v>113</v>
      </c>
      <c r="P3" s="47" t="s">
        <v>112</v>
      </c>
      <c r="Q3" s="47" t="s">
        <v>113</v>
      </c>
      <c r="R3" s="47" t="s">
        <v>112</v>
      </c>
      <c r="S3" s="47" t="s">
        <v>113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112</v>
      </c>
      <c r="B5" s="48" t="s">
        <v>114</v>
      </c>
      <c r="C5" s="47" t="s">
        <v>112</v>
      </c>
      <c r="D5" s="48" t="s">
        <v>114</v>
      </c>
      <c r="E5" s="49"/>
      <c r="F5" s="49"/>
      <c r="G5" s="49"/>
      <c r="H5" s="47" t="s">
        <v>112</v>
      </c>
      <c r="I5" s="48" t="s">
        <v>114</v>
      </c>
      <c r="J5" s="47" t="s">
        <v>112</v>
      </c>
      <c r="K5" s="48" t="s">
        <v>114</v>
      </c>
      <c r="L5" s="47" t="s">
        <v>112</v>
      </c>
      <c r="M5" s="48" t="s">
        <v>114</v>
      </c>
      <c r="N5" s="47" t="s">
        <v>112</v>
      </c>
      <c r="O5" s="48" t="s">
        <v>114</v>
      </c>
      <c r="P5" s="47" t="s">
        <v>112</v>
      </c>
      <c r="Q5" s="48" t="s">
        <v>114</v>
      </c>
      <c r="R5" s="47" t="s">
        <v>112</v>
      </c>
      <c r="S5" s="48" t="s">
        <v>114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112</v>
      </c>
      <c r="B7" s="48" t="s">
        <v>114</v>
      </c>
      <c r="C7" s="47" t="s">
        <v>112</v>
      </c>
      <c r="D7" s="48" t="s">
        <v>114</v>
      </c>
      <c r="E7" s="49"/>
      <c r="F7" s="49"/>
      <c r="G7" s="49"/>
      <c r="H7" s="47" t="s">
        <v>112</v>
      </c>
      <c r="I7" s="48" t="s">
        <v>114</v>
      </c>
      <c r="J7" s="47" t="s">
        <v>112</v>
      </c>
      <c r="K7" s="48" t="s">
        <v>114</v>
      </c>
      <c r="L7" s="47" t="s">
        <v>112</v>
      </c>
      <c r="M7" s="48" t="s">
        <v>114</v>
      </c>
      <c r="N7" s="47" t="s">
        <v>112</v>
      </c>
      <c r="O7" s="48" t="s">
        <v>114</v>
      </c>
      <c r="P7" s="47" t="s">
        <v>112</v>
      </c>
      <c r="Q7" s="48" t="s">
        <v>114</v>
      </c>
      <c r="R7" s="47" t="s">
        <v>112</v>
      </c>
      <c r="S7" s="48" t="s">
        <v>114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112</v>
      </c>
      <c r="B9" s="48" t="s">
        <v>114</v>
      </c>
      <c r="C9" s="47" t="s">
        <v>112</v>
      </c>
      <c r="D9" s="48" t="s">
        <v>114</v>
      </c>
      <c r="E9" s="49"/>
      <c r="F9" s="49"/>
      <c r="G9" s="49"/>
      <c r="H9" s="47" t="s">
        <v>112</v>
      </c>
      <c r="I9" s="48" t="s">
        <v>114</v>
      </c>
      <c r="J9" s="47" t="s">
        <v>112</v>
      </c>
      <c r="K9" s="48" t="s">
        <v>114</v>
      </c>
      <c r="L9" s="47" t="s">
        <v>112</v>
      </c>
      <c r="M9" s="48" t="s">
        <v>114</v>
      </c>
      <c r="N9" s="47" t="s">
        <v>112</v>
      </c>
      <c r="O9" s="48" t="s">
        <v>114</v>
      </c>
      <c r="P9" s="47" t="s">
        <v>112</v>
      </c>
      <c r="Q9" s="48" t="s">
        <v>114</v>
      </c>
      <c r="R9" s="47" t="s">
        <v>112</v>
      </c>
      <c r="S9" s="48" t="s">
        <v>114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112</v>
      </c>
      <c r="B11" s="48" t="s">
        <v>115</v>
      </c>
      <c r="C11" s="47" t="s">
        <v>112</v>
      </c>
      <c r="D11" s="48" t="s">
        <v>115</v>
      </c>
      <c r="E11" s="49"/>
      <c r="F11" s="49"/>
      <c r="G11" s="49"/>
      <c r="H11" s="47" t="s">
        <v>112</v>
      </c>
      <c r="I11" s="48" t="s">
        <v>115</v>
      </c>
      <c r="J11" s="47" t="s">
        <v>112</v>
      </c>
      <c r="K11" s="48" t="s">
        <v>115</v>
      </c>
      <c r="L11" s="47" t="s">
        <v>112</v>
      </c>
      <c r="M11" s="48" t="s">
        <v>115</v>
      </c>
      <c r="N11" s="47" t="s">
        <v>112</v>
      </c>
      <c r="O11" s="48" t="s">
        <v>115</v>
      </c>
      <c r="P11" s="47" t="s">
        <v>112</v>
      </c>
      <c r="Q11" s="48" t="s">
        <v>115</v>
      </c>
      <c r="R11" s="47" t="s">
        <v>112</v>
      </c>
      <c r="S11" s="48" t="s">
        <v>115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112</v>
      </c>
      <c r="B13" s="48" t="s">
        <v>116</v>
      </c>
      <c r="C13" s="47" t="s">
        <v>112</v>
      </c>
      <c r="D13" s="48" t="s">
        <v>116</v>
      </c>
      <c r="E13" s="49"/>
      <c r="F13" s="49"/>
      <c r="G13" s="49"/>
      <c r="H13" s="47" t="s">
        <v>112</v>
      </c>
      <c r="I13" s="48" t="s">
        <v>116</v>
      </c>
      <c r="J13" s="47" t="s">
        <v>112</v>
      </c>
      <c r="K13" s="48" t="s">
        <v>116</v>
      </c>
      <c r="L13" s="47" t="s">
        <v>112</v>
      </c>
      <c r="M13" s="48" t="s">
        <v>116</v>
      </c>
      <c r="N13" s="47" t="s">
        <v>112</v>
      </c>
      <c r="O13" s="48" t="s">
        <v>116</v>
      </c>
      <c r="P13" s="47" t="s">
        <v>112</v>
      </c>
      <c r="Q13" s="48" t="s">
        <v>116</v>
      </c>
      <c r="R13" s="47" t="s">
        <v>112</v>
      </c>
      <c r="S13" s="48" t="s">
        <v>116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112</v>
      </c>
      <c r="B15" s="48" t="s">
        <v>117</v>
      </c>
      <c r="C15" s="47" t="s">
        <v>112</v>
      </c>
      <c r="D15" s="48" t="s">
        <v>117</v>
      </c>
      <c r="E15" s="49"/>
      <c r="F15" s="49"/>
      <c r="G15" s="49"/>
      <c r="H15" s="47" t="s">
        <v>112</v>
      </c>
      <c r="I15" s="48" t="s">
        <v>117</v>
      </c>
      <c r="J15" s="47" t="s">
        <v>112</v>
      </c>
      <c r="K15" s="48" t="s">
        <v>117</v>
      </c>
      <c r="L15" s="47" t="s">
        <v>112</v>
      </c>
      <c r="M15" s="48" t="s">
        <v>117</v>
      </c>
      <c r="N15" s="47" t="s">
        <v>112</v>
      </c>
      <c r="O15" s="48" t="s">
        <v>117</v>
      </c>
      <c r="P15" s="47" t="s">
        <v>112</v>
      </c>
      <c r="Q15" s="48" t="s">
        <v>117</v>
      </c>
      <c r="R15" s="47" t="s">
        <v>112</v>
      </c>
      <c r="S15" s="48" t="s">
        <v>117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112</v>
      </c>
      <c r="B17" s="48" t="s">
        <v>118</v>
      </c>
      <c r="C17" s="47" t="s">
        <v>112</v>
      </c>
      <c r="D17" s="48" t="s">
        <v>118</v>
      </c>
      <c r="E17" s="49"/>
      <c r="F17" s="49"/>
      <c r="G17" s="49"/>
      <c r="H17" s="47" t="s">
        <v>112</v>
      </c>
      <c r="I17" s="48" t="s">
        <v>118</v>
      </c>
      <c r="J17" s="47" t="s">
        <v>112</v>
      </c>
      <c r="K17" s="48" t="s">
        <v>118</v>
      </c>
      <c r="L17" s="47" t="s">
        <v>112</v>
      </c>
      <c r="M17" s="48" t="s">
        <v>118</v>
      </c>
      <c r="N17" s="47" t="s">
        <v>112</v>
      </c>
      <c r="O17" s="48" t="s">
        <v>118</v>
      </c>
      <c r="P17" s="47" t="s">
        <v>112</v>
      </c>
      <c r="Q17" s="48" t="s">
        <v>118</v>
      </c>
      <c r="R17" s="47" t="s">
        <v>112</v>
      </c>
      <c r="S17" s="48" t="s">
        <v>118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112</v>
      </c>
      <c r="B19" s="48" t="s">
        <v>118</v>
      </c>
      <c r="C19" s="47" t="s">
        <v>112</v>
      </c>
      <c r="D19" s="48" t="s">
        <v>118</v>
      </c>
      <c r="E19" s="49"/>
      <c r="F19" s="49"/>
      <c r="G19" s="49"/>
      <c r="H19" s="47" t="s">
        <v>112</v>
      </c>
      <c r="I19" s="48" t="s">
        <v>118</v>
      </c>
      <c r="J19" s="47" t="s">
        <v>112</v>
      </c>
      <c r="K19" s="48" t="s">
        <v>118</v>
      </c>
      <c r="L19" s="47" t="s">
        <v>112</v>
      </c>
      <c r="M19" s="48" t="s">
        <v>118</v>
      </c>
      <c r="N19" s="47" t="s">
        <v>112</v>
      </c>
      <c r="O19" s="48" t="s">
        <v>118</v>
      </c>
      <c r="P19" s="47" t="s">
        <v>112</v>
      </c>
      <c r="Q19" s="48" t="s">
        <v>118</v>
      </c>
      <c r="R19" s="47" t="s">
        <v>112</v>
      </c>
      <c r="S19" s="48" t="s">
        <v>118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112</v>
      </c>
      <c r="B21" s="48" t="s">
        <v>118</v>
      </c>
      <c r="C21" s="47" t="s">
        <v>112</v>
      </c>
      <c r="D21" s="48" t="s">
        <v>118</v>
      </c>
      <c r="E21" s="49"/>
      <c r="F21" s="49"/>
      <c r="G21" s="49"/>
      <c r="H21" s="47" t="s">
        <v>112</v>
      </c>
      <c r="I21" s="48" t="s">
        <v>118</v>
      </c>
      <c r="J21" s="47" t="s">
        <v>112</v>
      </c>
      <c r="K21" s="48" t="s">
        <v>118</v>
      </c>
      <c r="L21" s="47" t="s">
        <v>112</v>
      </c>
      <c r="M21" s="48" t="s">
        <v>118</v>
      </c>
      <c r="N21" s="47" t="s">
        <v>112</v>
      </c>
      <c r="O21" s="48" t="s">
        <v>118</v>
      </c>
      <c r="P21" s="47" t="s">
        <v>112</v>
      </c>
      <c r="Q21" s="48" t="s">
        <v>118</v>
      </c>
      <c r="R21" s="47" t="s">
        <v>112</v>
      </c>
      <c r="S21" s="48" t="s">
        <v>118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112</v>
      </c>
      <c r="B23" s="48" t="s">
        <v>118</v>
      </c>
      <c r="C23" s="47" t="s">
        <v>112</v>
      </c>
      <c r="D23" s="48" t="s">
        <v>118</v>
      </c>
      <c r="E23" s="49"/>
      <c r="F23" s="49"/>
      <c r="G23" s="49"/>
      <c r="H23" s="47" t="s">
        <v>112</v>
      </c>
      <c r="I23" s="48" t="s">
        <v>118</v>
      </c>
      <c r="J23" s="47" t="s">
        <v>112</v>
      </c>
      <c r="K23" s="48" t="s">
        <v>118</v>
      </c>
      <c r="L23" s="47" t="s">
        <v>112</v>
      </c>
      <c r="M23" s="48" t="s">
        <v>118</v>
      </c>
      <c r="N23" s="47" t="s">
        <v>112</v>
      </c>
      <c r="O23" s="48" t="s">
        <v>118</v>
      </c>
      <c r="P23" s="47" t="s">
        <v>112</v>
      </c>
      <c r="Q23" s="48" t="s">
        <v>118</v>
      </c>
      <c r="R23" s="47" t="s">
        <v>112</v>
      </c>
      <c r="S23" s="48" t="s">
        <v>118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112</v>
      </c>
      <c r="B25" s="48" t="s">
        <v>118</v>
      </c>
      <c r="C25" s="47" t="s">
        <v>112</v>
      </c>
      <c r="D25" s="48" t="s">
        <v>118</v>
      </c>
      <c r="E25" s="49"/>
      <c r="F25" s="49"/>
      <c r="G25" s="49"/>
      <c r="H25" s="47" t="s">
        <v>112</v>
      </c>
      <c r="I25" s="48" t="s">
        <v>118</v>
      </c>
      <c r="J25" s="47" t="s">
        <v>112</v>
      </c>
      <c r="K25" s="48" t="s">
        <v>118</v>
      </c>
      <c r="L25" s="47" t="s">
        <v>112</v>
      </c>
      <c r="M25" s="48" t="s">
        <v>118</v>
      </c>
      <c r="N25" s="47" t="s">
        <v>112</v>
      </c>
      <c r="O25" s="48" t="s">
        <v>118</v>
      </c>
      <c r="P25" s="47" t="s">
        <v>112</v>
      </c>
      <c r="Q25" s="48" t="s">
        <v>118</v>
      </c>
      <c r="R25" s="47" t="s">
        <v>112</v>
      </c>
      <c r="S25" s="48" t="s">
        <v>118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112</v>
      </c>
      <c r="B27" s="48" t="s">
        <v>118</v>
      </c>
      <c r="C27" s="47" t="s">
        <v>112</v>
      </c>
      <c r="D27" s="48" t="s">
        <v>118</v>
      </c>
      <c r="E27" s="49"/>
      <c r="F27" s="49"/>
      <c r="G27" s="49"/>
      <c r="H27" s="47" t="s">
        <v>112</v>
      </c>
      <c r="I27" s="48" t="s">
        <v>118</v>
      </c>
      <c r="J27" s="47" t="s">
        <v>112</v>
      </c>
      <c r="K27" s="48" t="s">
        <v>118</v>
      </c>
      <c r="L27" s="47" t="s">
        <v>112</v>
      </c>
      <c r="M27" s="48" t="s">
        <v>118</v>
      </c>
      <c r="N27" s="47" t="s">
        <v>112</v>
      </c>
      <c r="O27" s="48" t="s">
        <v>118</v>
      </c>
      <c r="P27" s="47" t="s">
        <v>112</v>
      </c>
      <c r="Q27" s="48" t="s">
        <v>118</v>
      </c>
      <c r="R27" s="47" t="s">
        <v>112</v>
      </c>
      <c r="S27" s="48" t="s">
        <v>118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112</v>
      </c>
      <c r="B29" s="48" t="s">
        <v>118</v>
      </c>
      <c r="C29" s="47" t="s">
        <v>112</v>
      </c>
      <c r="D29" s="48" t="s">
        <v>118</v>
      </c>
      <c r="E29" s="49"/>
      <c r="F29" s="49"/>
      <c r="G29" s="49"/>
      <c r="H29" s="47" t="s">
        <v>112</v>
      </c>
      <c r="I29" s="48" t="s">
        <v>118</v>
      </c>
      <c r="J29" s="47" t="s">
        <v>112</v>
      </c>
      <c r="K29" s="48" t="s">
        <v>118</v>
      </c>
      <c r="L29" s="47" t="s">
        <v>112</v>
      </c>
      <c r="M29" s="48" t="s">
        <v>118</v>
      </c>
      <c r="N29" s="47" t="s">
        <v>112</v>
      </c>
      <c r="O29" s="48" t="s">
        <v>118</v>
      </c>
      <c r="P29" s="47" t="s">
        <v>112</v>
      </c>
      <c r="Q29" s="48" t="s">
        <v>118</v>
      </c>
      <c r="R29" s="47" t="s">
        <v>112</v>
      </c>
      <c r="S29" s="48" t="s">
        <v>118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112</v>
      </c>
      <c r="B31" s="48" t="s">
        <v>118</v>
      </c>
      <c r="C31" s="47" t="s">
        <v>112</v>
      </c>
      <c r="D31" s="48" t="s">
        <v>118</v>
      </c>
      <c r="E31" s="49"/>
      <c r="F31" s="49"/>
      <c r="G31" s="49"/>
      <c r="H31" s="47" t="s">
        <v>112</v>
      </c>
      <c r="I31" s="48" t="s">
        <v>118</v>
      </c>
      <c r="J31" s="47" t="s">
        <v>112</v>
      </c>
      <c r="K31" s="48" t="s">
        <v>118</v>
      </c>
      <c r="L31" s="47" t="s">
        <v>112</v>
      </c>
      <c r="M31" s="48" t="s">
        <v>118</v>
      </c>
      <c r="N31" s="47" t="s">
        <v>112</v>
      </c>
      <c r="O31" s="48" t="s">
        <v>118</v>
      </c>
      <c r="P31" s="47" t="s">
        <v>112</v>
      </c>
      <c r="Q31" s="48" t="s">
        <v>118</v>
      </c>
      <c r="R31" s="47" t="s">
        <v>112</v>
      </c>
      <c r="S31" s="48" t="s">
        <v>118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112</v>
      </c>
      <c r="B33" s="48" t="s">
        <v>119</v>
      </c>
      <c r="C33" s="47" t="s">
        <v>112</v>
      </c>
      <c r="D33" s="48" t="s">
        <v>119</v>
      </c>
      <c r="E33" s="49"/>
      <c r="F33" s="49"/>
      <c r="G33" s="49"/>
      <c r="H33" s="47" t="s">
        <v>112</v>
      </c>
      <c r="I33" s="48" t="s">
        <v>119</v>
      </c>
      <c r="J33" s="47" t="s">
        <v>112</v>
      </c>
      <c r="K33" s="48" t="s">
        <v>119</v>
      </c>
      <c r="L33" s="47" t="s">
        <v>112</v>
      </c>
      <c r="M33" s="48" t="s">
        <v>119</v>
      </c>
      <c r="N33" s="47" t="s">
        <v>112</v>
      </c>
      <c r="O33" s="48" t="s">
        <v>119</v>
      </c>
      <c r="P33" s="47" t="s">
        <v>112</v>
      </c>
      <c r="Q33" s="48" t="s">
        <v>119</v>
      </c>
      <c r="R33" s="47" t="s">
        <v>112</v>
      </c>
      <c r="S33" s="48" t="s">
        <v>119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112</v>
      </c>
      <c r="B35" s="48" t="s">
        <v>119</v>
      </c>
      <c r="C35" s="47" t="s">
        <v>112</v>
      </c>
      <c r="D35" s="48" t="s">
        <v>119</v>
      </c>
      <c r="E35" s="49"/>
      <c r="F35" s="49"/>
      <c r="G35" s="49"/>
      <c r="H35" s="47" t="s">
        <v>112</v>
      </c>
      <c r="I35" s="48" t="s">
        <v>119</v>
      </c>
      <c r="J35" s="47" t="s">
        <v>112</v>
      </c>
      <c r="K35" s="48" t="s">
        <v>119</v>
      </c>
      <c r="L35" s="47" t="s">
        <v>112</v>
      </c>
      <c r="M35" s="48" t="s">
        <v>119</v>
      </c>
      <c r="N35" s="47" t="s">
        <v>112</v>
      </c>
      <c r="O35" s="48" t="s">
        <v>119</v>
      </c>
      <c r="P35" s="47" t="s">
        <v>112</v>
      </c>
      <c r="Q35" s="48" t="s">
        <v>119</v>
      </c>
      <c r="R35" s="47" t="s">
        <v>112</v>
      </c>
      <c r="S35" s="48" t="s">
        <v>119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112</v>
      </c>
      <c r="B37" s="48" t="s">
        <v>119</v>
      </c>
      <c r="C37" s="47" t="s">
        <v>112</v>
      </c>
      <c r="D37" s="48" t="s">
        <v>119</v>
      </c>
      <c r="E37" s="49"/>
      <c r="F37" s="49"/>
      <c r="G37" s="49"/>
      <c r="H37" s="47" t="s">
        <v>112</v>
      </c>
      <c r="I37" s="48" t="s">
        <v>119</v>
      </c>
      <c r="J37" s="47" t="s">
        <v>112</v>
      </c>
      <c r="K37" s="48" t="s">
        <v>119</v>
      </c>
      <c r="L37" s="47" t="s">
        <v>112</v>
      </c>
      <c r="M37" s="48" t="s">
        <v>119</v>
      </c>
      <c r="N37" s="47" t="s">
        <v>112</v>
      </c>
      <c r="O37" s="48" t="s">
        <v>119</v>
      </c>
      <c r="P37" s="47" t="s">
        <v>112</v>
      </c>
      <c r="Q37" s="48" t="s">
        <v>119</v>
      </c>
      <c r="R37" s="47" t="s">
        <v>112</v>
      </c>
      <c r="S37" s="48" t="s">
        <v>119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112</v>
      </c>
      <c r="B39" s="48" t="s">
        <v>119</v>
      </c>
      <c r="C39" s="47" t="s">
        <v>112</v>
      </c>
      <c r="D39" s="48" t="s">
        <v>119</v>
      </c>
      <c r="E39" s="49"/>
      <c r="F39" s="49"/>
      <c r="G39" s="49"/>
      <c r="H39" s="47" t="s">
        <v>112</v>
      </c>
      <c r="I39" s="48" t="s">
        <v>119</v>
      </c>
      <c r="J39" s="47" t="s">
        <v>112</v>
      </c>
      <c r="K39" s="48" t="s">
        <v>119</v>
      </c>
      <c r="L39" s="47" t="s">
        <v>112</v>
      </c>
      <c r="M39" s="48" t="s">
        <v>119</v>
      </c>
      <c r="N39" s="47" t="s">
        <v>112</v>
      </c>
      <c r="O39" s="48" t="s">
        <v>119</v>
      </c>
      <c r="P39" s="47" t="s">
        <v>112</v>
      </c>
      <c r="Q39" s="48" t="s">
        <v>119</v>
      </c>
      <c r="R39" s="47" t="s">
        <v>112</v>
      </c>
      <c r="S39" s="48" t="s">
        <v>119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114</v>
      </c>
      <c r="B41" s="48" t="s">
        <v>118</v>
      </c>
      <c r="C41" s="47" t="s">
        <v>114</v>
      </c>
      <c r="D41" s="48" t="s">
        <v>118</v>
      </c>
      <c r="E41" s="49"/>
      <c r="F41" s="49"/>
      <c r="G41" s="49"/>
      <c r="H41" s="47" t="s">
        <v>114</v>
      </c>
      <c r="I41" s="48" t="s">
        <v>118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114</v>
      </c>
      <c r="B43" s="48" t="s">
        <v>118</v>
      </c>
      <c r="C43" s="47" t="s">
        <v>114</v>
      </c>
      <c r="D43" s="48" t="s">
        <v>118</v>
      </c>
      <c r="E43" s="49"/>
      <c r="F43" s="49"/>
      <c r="G43" s="49"/>
      <c r="H43" s="47" t="s">
        <v>114</v>
      </c>
      <c r="I43" s="48" t="s">
        <v>118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114</v>
      </c>
      <c r="B45" s="48" t="s">
        <v>118</v>
      </c>
      <c r="C45" s="47" t="s">
        <v>114</v>
      </c>
      <c r="D45" s="48" t="s">
        <v>118</v>
      </c>
      <c r="E45" s="49"/>
      <c r="F45" s="49"/>
      <c r="G45" s="49"/>
      <c r="H45" s="47" t="s">
        <v>114</v>
      </c>
      <c r="I45" s="48" t="s">
        <v>118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114</v>
      </c>
      <c r="B47" s="48" t="s">
        <v>118</v>
      </c>
      <c r="C47" s="47" t="s">
        <v>114</v>
      </c>
      <c r="D47" s="48" t="s">
        <v>118</v>
      </c>
      <c r="E47" s="49"/>
      <c r="F47" s="49"/>
      <c r="G47" s="49"/>
      <c r="H47" s="47" t="s">
        <v>114</v>
      </c>
      <c r="I47" s="48" t="s">
        <v>118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114</v>
      </c>
      <c r="B49" s="48" t="s">
        <v>118</v>
      </c>
      <c r="C49" s="47" t="s">
        <v>114</v>
      </c>
      <c r="D49" s="48" t="s">
        <v>118</v>
      </c>
      <c r="E49" s="49"/>
      <c r="F49" s="49"/>
      <c r="G49" s="49"/>
      <c r="H49" s="47" t="s">
        <v>114</v>
      </c>
      <c r="I49" s="48" t="s">
        <v>118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114</v>
      </c>
      <c r="B51" s="48" t="s">
        <v>118</v>
      </c>
      <c r="C51" s="47" t="s">
        <v>114</v>
      </c>
      <c r="D51" s="48" t="s">
        <v>118</v>
      </c>
      <c r="E51" s="49"/>
      <c r="F51" s="49"/>
      <c r="G51" s="49"/>
      <c r="H51" s="47" t="s">
        <v>114</v>
      </c>
      <c r="I51" s="48" t="s">
        <v>118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114</v>
      </c>
      <c r="B53" s="48" t="s">
        <v>118</v>
      </c>
      <c r="C53" s="47" t="s">
        <v>114</v>
      </c>
      <c r="D53" s="48" t="s">
        <v>118</v>
      </c>
      <c r="E53" s="49"/>
      <c r="F53" s="49"/>
      <c r="G53" s="49"/>
      <c r="H53" s="47" t="s">
        <v>114</v>
      </c>
      <c r="I53" s="48" t="s">
        <v>118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114</v>
      </c>
      <c r="B55" s="48" t="s">
        <v>118</v>
      </c>
      <c r="C55" s="47" t="s">
        <v>114</v>
      </c>
      <c r="D55" s="48" t="s">
        <v>118</v>
      </c>
      <c r="E55" s="49"/>
      <c r="F55" s="49"/>
      <c r="G55" s="49"/>
      <c r="H55" s="47" t="s">
        <v>114</v>
      </c>
      <c r="I55" s="48" t="s">
        <v>118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114</v>
      </c>
      <c r="B57" s="48" t="s">
        <v>119</v>
      </c>
      <c r="C57" s="47" t="s">
        <v>114</v>
      </c>
      <c r="D57" s="48" t="s">
        <v>119</v>
      </c>
      <c r="E57" s="49"/>
      <c r="F57" s="49"/>
      <c r="G57" s="49"/>
      <c r="H57" s="47" t="s">
        <v>114</v>
      </c>
      <c r="I57" s="48" t="s">
        <v>119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114</v>
      </c>
      <c r="B59" s="48" t="s">
        <v>119</v>
      </c>
      <c r="C59" s="47" t="s">
        <v>114</v>
      </c>
      <c r="D59" s="48" t="s">
        <v>119</v>
      </c>
      <c r="E59" s="49"/>
      <c r="F59" s="49"/>
      <c r="G59" s="49"/>
      <c r="H59" s="47" t="s">
        <v>114</v>
      </c>
      <c r="I59" s="48" t="s">
        <v>119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114</v>
      </c>
      <c r="B61" s="48" t="s">
        <v>119</v>
      </c>
      <c r="C61" s="47" t="s">
        <v>114</v>
      </c>
      <c r="D61" s="48" t="s">
        <v>119</v>
      </c>
      <c r="E61" s="49"/>
      <c r="F61" s="49"/>
      <c r="G61" s="49"/>
      <c r="H61" s="47" t="s">
        <v>114</v>
      </c>
      <c r="I61" s="48" t="s">
        <v>119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114</v>
      </c>
      <c r="B63" s="48" t="s">
        <v>119</v>
      </c>
      <c r="C63" s="47" t="s">
        <v>114</v>
      </c>
      <c r="D63" s="48" t="s">
        <v>119</v>
      </c>
      <c r="E63" s="49"/>
      <c r="F63" s="49"/>
      <c r="G63" s="49"/>
      <c r="H63" s="47" t="s">
        <v>114</v>
      </c>
      <c r="I63" s="48" t="s">
        <v>119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119</v>
      </c>
      <c r="B65" s="47" t="s">
        <v>120</v>
      </c>
      <c r="C65" s="48" t="s">
        <v>119</v>
      </c>
      <c r="D65" s="47" t="s">
        <v>120</v>
      </c>
      <c r="H65" s="48" t="s">
        <v>119</v>
      </c>
      <c r="I65" s="47" t="s">
        <v>120</v>
      </c>
      <c r="J65" s="48" t="s">
        <v>119</v>
      </c>
      <c r="K65" s="47" t="s">
        <v>120</v>
      </c>
      <c r="L65" s="48" t="s">
        <v>119</v>
      </c>
      <c r="M65" s="47" t="s">
        <v>120</v>
      </c>
      <c r="N65" s="48" t="s">
        <v>119</v>
      </c>
      <c r="O65" s="47" t="s">
        <v>120</v>
      </c>
      <c r="P65" s="48" t="s">
        <v>119</v>
      </c>
      <c r="Q65" s="47" t="s">
        <v>120</v>
      </c>
      <c r="R65" s="48" t="s">
        <v>119</v>
      </c>
      <c r="S65" s="47" t="s">
        <v>120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119</v>
      </c>
      <c r="B67" s="47" t="s">
        <v>120</v>
      </c>
      <c r="C67" s="48" t="s">
        <v>119</v>
      </c>
      <c r="D67" s="47" t="s">
        <v>120</v>
      </c>
      <c r="H67" s="48" t="s">
        <v>119</v>
      </c>
      <c r="I67" s="47" t="s">
        <v>120</v>
      </c>
      <c r="J67" s="48" t="s">
        <v>119</v>
      </c>
      <c r="K67" s="47" t="s">
        <v>120</v>
      </c>
      <c r="L67" s="48" t="s">
        <v>119</v>
      </c>
      <c r="M67" s="47" t="s">
        <v>120</v>
      </c>
      <c r="N67" s="48" t="s">
        <v>119</v>
      </c>
      <c r="O67" s="47" t="s">
        <v>120</v>
      </c>
      <c r="P67" s="48" t="s">
        <v>119</v>
      </c>
      <c r="Q67" s="47" t="s">
        <v>120</v>
      </c>
      <c r="R67" s="48" t="s">
        <v>119</v>
      </c>
      <c r="S67" s="47" t="s">
        <v>120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119</v>
      </c>
      <c r="B69" s="47" t="s">
        <v>120</v>
      </c>
      <c r="C69" s="48" t="s">
        <v>119</v>
      </c>
      <c r="D69" s="47" t="s">
        <v>120</v>
      </c>
      <c r="H69" s="48" t="s">
        <v>119</v>
      </c>
      <c r="I69" s="47" t="s">
        <v>120</v>
      </c>
      <c r="J69" s="48" t="s">
        <v>119</v>
      </c>
      <c r="K69" s="47" t="s">
        <v>120</v>
      </c>
      <c r="L69" s="48" t="s">
        <v>119</v>
      </c>
      <c r="M69" s="47" t="s">
        <v>120</v>
      </c>
      <c r="N69" s="48" t="s">
        <v>119</v>
      </c>
      <c r="O69" s="47" t="s">
        <v>120</v>
      </c>
      <c r="P69" s="48" t="s">
        <v>119</v>
      </c>
      <c r="Q69" s="47" t="s">
        <v>120</v>
      </c>
      <c r="R69" s="48" t="s">
        <v>119</v>
      </c>
      <c r="S69" s="47" t="s">
        <v>120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119</v>
      </c>
      <c r="B71" s="47" t="s">
        <v>120</v>
      </c>
      <c r="C71" s="48" t="s">
        <v>119</v>
      </c>
      <c r="D71" s="47" t="s">
        <v>120</v>
      </c>
      <c r="H71" s="48" t="s">
        <v>119</v>
      </c>
      <c r="I71" s="47" t="s">
        <v>120</v>
      </c>
      <c r="J71" s="48" t="s">
        <v>119</v>
      </c>
      <c r="K71" s="47" t="s">
        <v>120</v>
      </c>
      <c r="L71" s="48" t="s">
        <v>119</v>
      </c>
      <c r="M71" s="47" t="s">
        <v>120</v>
      </c>
      <c r="N71" s="48" t="s">
        <v>119</v>
      </c>
      <c r="O71" s="47" t="s">
        <v>120</v>
      </c>
      <c r="P71" s="48" t="s">
        <v>119</v>
      </c>
      <c r="Q71" s="47" t="s">
        <v>120</v>
      </c>
      <c r="R71" s="48" t="s">
        <v>119</v>
      </c>
      <c r="S71" s="47" t="s">
        <v>120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114</v>
      </c>
      <c r="B73" s="48" t="s">
        <v>121</v>
      </c>
      <c r="C73" s="47" t="s">
        <v>114</v>
      </c>
      <c r="D73" s="48" t="s">
        <v>121</v>
      </c>
      <c r="E73" s="49"/>
      <c r="F73" s="49"/>
      <c r="G73" s="49"/>
      <c r="H73" s="47" t="s">
        <v>114</v>
      </c>
      <c r="I73" s="48" t="s">
        <v>121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114</v>
      </c>
      <c r="B75" s="48" t="s">
        <v>121</v>
      </c>
      <c r="C75" s="47" t="s">
        <v>114</v>
      </c>
      <c r="D75" s="48" t="s">
        <v>121</v>
      </c>
      <c r="E75" s="49"/>
      <c r="F75" s="49"/>
      <c r="G75" s="49"/>
      <c r="H75" s="47" t="s">
        <v>114</v>
      </c>
      <c r="I75" s="48" t="s">
        <v>121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114</v>
      </c>
      <c r="B77" s="48" t="s">
        <v>121</v>
      </c>
      <c r="C77" s="47" t="s">
        <v>114</v>
      </c>
      <c r="D77" s="48" t="s">
        <v>121</v>
      </c>
      <c r="E77" s="49"/>
      <c r="F77" s="49"/>
      <c r="G77" s="49"/>
      <c r="H77" s="47" t="s">
        <v>114</v>
      </c>
      <c r="I77" s="48" t="s">
        <v>121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114</v>
      </c>
      <c r="B79" s="48" t="s">
        <v>121</v>
      </c>
      <c r="C79" s="47" t="s">
        <v>114</v>
      </c>
      <c r="D79" s="48" t="s">
        <v>121</v>
      </c>
      <c r="E79" s="49"/>
      <c r="F79" s="49"/>
      <c r="G79" s="49"/>
      <c r="H79" s="47" t="s">
        <v>114</v>
      </c>
      <c r="I79" s="48" t="s">
        <v>121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114</v>
      </c>
      <c r="B81" s="48" t="s">
        <v>121</v>
      </c>
      <c r="C81" s="47" t="s">
        <v>114</v>
      </c>
      <c r="D81" s="48" t="s">
        <v>121</v>
      </c>
      <c r="E81" s="49"/>
      <c r="F81" s="49"/>
      <c r="G81" s="49"/>
      <c r="H81" s="47" t="s">
        <v>114</v>
      </c>
      <c r="I81" s="48" t="s">
        <v>121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114</v>
      </c>
      <c r="B83" s="48" t="s">
        <v>118</v>
      </c>
      <c r="C83" s="47" t="s">
        <v>113</v>
      </c>
      <c r="D83" s="47" t="s">
        <v>114</v>
      </c>
      <c r="H83" s="48" t="s">
        <v>118</v>
      </c>
      <c r="I83" s="47" t="s">
        <v>113</v>
      </c>
      <c r="J83" s="47" t="s">
        <v>114</v>
      </c>
      <c r="K83" s="48" t="s">
        <v>118</v>
      </c>
      <c r="L83" s="47" t="s">
        <v>113</v>
      </c>
      <c r="M83" s="47" t="s">
        <v>114</v>
      </c>
      <c r="N83" s="48" t="s">
        <v>118</v>
      </c>
      <c r="O83" s="47" t="s">
        <v>113</v>
      </c>
      <c r="P83" s="47" t="s">
        <v>114</v>
      </c>
      <c r="Q83" s="48" t="s">
        <v>118</v>
      </c>
      <c r="R83" s="47" t="s">
        <v>113</v>
      </c>
      <c r="S83" s="47" t="s">
        <v>114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114</v>
      </c>
      <c r="B85" s="48" t="s">
        <v>118</v>
      </c>
      <c r="C85" s="47" t="s">
        <v>113</v>
      </c>
      <c r="D85" s="47" t="s">
        <v>114</v>
      </c>
      <c r="H85" s="48" t="s">
        <v>118</v>
      </c>
      <c r="I85" s="47" t="s">
        <v>113</v>
      </c>
      <c r="J85" s="47" t="s">
        <v>114</v>
      </c>
      <c r="K85" s="48" t="s">
        <v>118</v>
      </c>
      <c r="L85" s="47" t="s">
        <v>113</v>
      </c>
      <c r="M85" s="47" t="s">
        <v>114</v>
      </c>
      <c r="N85" s="48" t="s">
        <v>118</v>
      </c>
      <c r="O85" s="47" t="s">
        <v>113</v>
      </c>
      <c r="P85" s="47" t="s">
        <v>114</v>
      </c>
      <c r="Q85" s="48" t="s">
        <v>118</v>
      </c>
      <c r="R85" s="47" t="s">
        <v>113</v>
      </c>
      <c r="S85" s="47" t="s">
        <v>114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114</v>
      </c>
      <c r="B87" s="48" t="s">
        <v>118</v>
      </c>
      <c r="C87" s="47" t="s">
        <v>113</v>
      </c>
      <c r="D87" s="47" t="s">
        <v>114</v>
      </c>
      <c r="H87" s="48" t="s">
        <v>118</v>
      </c>
      <c r="I87" s="47" t="s">
        <v>113</v>
      </c>
      <c r="J87" s="47" t="s">
        <v>114</v>
      </c>
      <c r="K87" s="48" t="s">
        <v>118</v>
      </c>
      <c r="L87" s="47" t="s">
        <v>113</v>
      </c>
      <c r="M87" s="47" t="s">
        <v>114</v>
      </c>
      <c r="N87" s="48" t="s">
        <v>118</v>
      </c>
      <c r="O87" s="47" t="s">
        <v>113</v>
      </c>
      <c r="P87" s="47" t="s">
        <v>114</v>
      </c>
      <c r="Q87" s="48" t="s">
        <v>118</v>
      </c>
      <c r="R87" s="47" t="s">
        <v>113</v>
      </c>
      <c r="S87" s="47" t="s">
        <v>114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114</v>
      </c>
      <c r="B89" s="48" t="s">
        <v>118</v>
      </c>
      <c r="C89" s="47" t="s">
        <v>113</v>
      </c>
      <c r="D89" s="47" t="s">
        <v>114</v>
      </c>
      <c r="H89" s="48" t="s">
        <v>118</v>
      </c>
      <c r="I89" s="47" t="s">
        <v>113</v>
      </c>
      <c r="J89" s="47" t="s">
        <v>114</v>
      </c>
      <c r="K89" s="48" t="s">
        <v>118</v>
      </c>
      <c r="L89" s="47" t="s">
        <v>113</v>
      </c>
      <c r="M89" s="47" t="s">
        <v>114</v>
      </c>
      <c r="N89" s="48" t="s">
        <v>118</v>
      </c>
      <c r="O89" s="47" t="s">
        <v>113</v>
      </c>
      <c r="P89" s="47" t="s">
        <v>114</v>
      </c>
      <c r="Q89" s="48" t="s">
        <v>118</v>
      </c>
      <c r="R89" s="47" t="s">
        <v>113</v>
      </c>
      <c r="S89" s="47" t="s">
        <v>114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114</v>
      </c>
      <c r="B91" s="48" t="s">
        <v>118</v>
      </c>
      <c r="C91" s="47" t="s">
        <v>113</v>
      </c>
      <c r="D91" s="47" t="s">
        <v>114</v>
      </c>
      <c r="H91" s="48" t="s">
        <v>118</v>
      </c>
      <c r="I91" s="47" t="s">
        <v>113</v>
      </c>
      <c r="J91" s="47" t="s">
        <v>114</v>
      </c>
      <c r="K91" s="48" t="s">
        <v>118</v>
      </c>
      <c r="L91" s="47" t="s">
        <v>113</v>
      </c>
      <c r="M91" s="47" t="s">
        <v>114</v>
      </c>
      <c r="N91" s="48" t="s">
        <v>118</v>
      </c>
      <c r="O91" s="47" t="s">
        <v>113</v>
      </c>
      <c r="P91" s="47" t="s">
        <v>114</v>
      </c>
      <c r="Q91" s="48" t="s">
        <v>118</v>
      </c>
      <c r="R91" s="47" t="s">
        <v>113</v>
      </c>
      <c r="S91" s="47" t="s">
        <v>114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114</v>
      </c>
      <c r="B93" s="48" t="s">
        <v>118</v>
      </c>
      <c r="C93" s="47" t="s">
        <v>113</v>
      </c>
      <c r="D93" s="47" t="s">
        <v>114</v>
      </c>
      <c r="H93" s="48" t="s">
        <v>118</v>
      </c>
      <c r="I93" s="47" t="s">
        <v>113</v>
      </c>
      <c r="J93" s="47" t="s">
        <v>114</v>
      </c>
      <c r="K93" s="48" t="s">
        <v>118</v>
      </c>
      <c r="L93" s="47" t="s">
        <v>113</v>
      </c>
      <c r="M93" s="47" t="s">
        <v>114</v>
      </c>
      <c r="N93" s="48" t="s">
        <v>118</v>
      </c>
      <c r="O93" s="47" t="s">
        <v>113</v>
      </c>
      <c r="P93" s="47" t="s">
        <v>114</v>
      </c>
      <c r="Q93" s="48" t="s">
        <v>118</v>
      </c>
      <c r="R93" s="47" t="s">
        <v>113</v>
      </c>
      <c r="S93" s="47" t="s">
        <v>114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114</v>
      </c>
      <c r="B96" s="48" t="s">
        <v>122</v>
      </c>
      <c r="C96" s="47" t="s">
        <v>113</v>
      </c>
      <c r="D96" s="47" t="s">
        <v>114</v>
      </c>
      <c r="H96" s="48" t="s">
        <v>122</v>
      </c>
      <c r="I96" s="47" t="s">
        <v>113</v>
      </c>
      <c r="J96" s="47" t="s">
        <v>114</v>
      </c>
      <c r="K96" s="48" t="s">
        <v>122</v>
      </c>
      <c r="L96" s="47" t="s">
        <v>113</v>
      </c>
      <c r="M96" s="47" t="s">
        <v>114</v>
      </c>
      <c r="N96" s="48" t="s">
        <v>122</v>
      </c>
      <c r="O96" s="47" t="s">
        <v>113</v>
      </c>
      <c r="P96" s="47" t="s">
        <v>114</v>
      </c>
      <c r="Q96" s="48" t="s">
        <v>122</v>
      </c>
      <c r="R96" s="47" t="s">
        <v>113</v>
      </c>
      <c r="S96" s="47" t="s">
        <v>114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114</v>
      </c>
      <c r="B98" s="48" t="s">
        <v>122</v>
      </c>
      <c r="C98" s="47" t="s">
        <v>113</v>
      </c>
      <c r="D98" s="47" t="s">
        <v>114</v>
      </c>
      <c r="H98" s="48" t="s">
        <v>122</v>
      </c>
      <c r="I98" s="47" t="s">
        <v>113</v>
      </c>
      <c r="J98" s="47" t="s">
        <v>114</v>
      </c>
      <c r="K98" s="48" t="s">
        <v>122</v>
      </c>
      <c r="L98" s="47" t="s">
        <v>113</v>
      </c>
      <c r="M98" s="47" t="s">
        <v>114</v>
      </c>
      <c r="N98" s="48" t="s">
        <v>122</v>
      </c>
      <c r="O98" s="47" t="s">
        <v>113</v>
      </c>
      <c r="P98" s="47" t="s">
        <v>114</v>
      </c>
      <c r="Q98" s="48" t="s">
        <v>122</v>
      </c>
      <c r="R98" s="47" t="s">
        <v>113</v>
      </c>
      <c r="S98" s="47" t="s">
        <v>114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114</v>
      </c>
      <c r="B100" s="48" t="s">
        <v>122</v>
      </c>
      <c r="C100" s="47" t="s">
        <v>113</v>
      </c>
      <c r="D100" s="47" t="s">
        <v>114</v>
      </c>
      <c r="H100" s="48" t="s">
        <v>122</v>
      </c>
      <c r="I100" s="47" t="s">
        <v>113</v>
      </c>
      <c r="J100" s="47" t="s">
        <v>114</v>
      </c>
      <c r="K100" s="48" t="s">
        <v>122</v>
      </c>
      <c r="L100" s="47" t="s">
        <v>113</v>
      </c>
      <c r="M100" s="47" t="s">
        <v>114</v>
      </c>
      <c r="N100" s="48" t="s">
        <v>122</v>
      </c>
      <c r="O100" s="47" t="s">
        <v>113</v>
      </c>
      <c r="P100" s="47" t="s">
        <v>114</v>
      </c>
      <c r="Q100" s="48" t="s">
        <v>122</v>
      </c>
      <c r="R100" s="47" t="s">
        <v>113</v>
      </c>
      <c r="S100" s="47" t="s">
        <v>114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114</v>
      </c>
      <c r="B102" s="48" t="s">
        <v>122</v>
      </c>
      <c r="C102" s="47" t="s">
        <v>113</v>
      </c>
      <c r="D102" s="47" t="s">
        <v>114</v>
      </c>
      <c r="H102" s="48" t="s">
        <v>122</v>
      </c>
      <c r="I102" s="47" t="s">
        <v>113</v>
      </c>
      <c r="J102" s="47" t="s">
        <v>114</v>
      </c>
      <c r="K102" s="48" t="s">
        <v>122</v>
      </c>
      <c r="L102" s="47" t="s">
        <v>113</v>
      </c>
      <c r="M102" s="47" t="s">
        <v>114</v>
      </c>
      <c r="N102" s="48" t="s">
        <v>122</v>
      </c>
      <c r="O102" s="47" t="s">
        <v>113</v>
      </c>
      <c r="P102" s="47" t="s">
        <v>114</v>
      </c>
      <c r="Q102" s="48" t="s">
        <v>122</v>
      </c>
      <c r="R102" s="47" t="s">
        <v>113</v>
      </c>
      <c r="S102" s="47" t="s">
        <v>114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114</v>
      </c>
      <c r="B104" s="48" t="s">
        <v>122</v>
      </c>
      <c r="C104" s="47" t="s">
        <v>113</v>
      </c>
      <c r="D104" s="47" t="s">
        <v>114</v>
      </c>
      <c r="H104" s="48" t="s">
        <v>122</v>
      </c>
      <c r="I104" s="47" t="s">
        <v>113</v>
      </c>
      <c r="J104" s="47" t="s">
        <v>114</v>
      </c>
      <c r="K104" s="48" t="s">
        <v>122</v>
      </c>
      <c r="L104" s="47" t="s">
        <v>113</v>
      </c>
      <c r="M104" s="47" t="s">
        <v>114</v>
      </c>
      <c r="N104" s="48" t="s">
        <v>122</v>
      </c>
      <c r="O104" s="47" t="s">
        <v>113</v>
      </c>
      <c r="P104" s="47" t="s">
        <v>114</v>
      </c>
      <c r="Q104" s="48" t="s">
        <v>122</v>
      </c>
      <c r="R104" s="47" t="s">
        <v>113</v>
      </c>
      <c r="S104" s="47" t="s">
        <v>114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114</v>
      </c>
      <c r="B106" s="48" t="s">
        <v>122</v>
      </c>
      <c r="C106" s="47" t="s">
        <v>113</v>
      </c>
      <c r="D106" s="47" t="s">
        <v>114</v>
      </c>
      <c r="H106" s="48" t="s">
        <v>122</v>
      </c>
      <c r="I106" s="47" t="s">
        <v>113</v>
      </c>
      <c r="J106" s="47" t="s">
        <v>114</v>
      </c>
      <c r="K106" s="48" t="s">
        <v>122</v>
      </c>
      <c r="L106" s="47" t="s">
        <v>113</v>
      </c>
      <c r="M106" s="47" t="s">
        <v>114</v>
      </c>
      <c r="N106" s="48" t="s">
        <v>122</v>
      </c>
      <c r="O106" s="47" t="s">
        <v>113</v>
      </c>
      <c r="P106" s="47" t="s">
        <v>114</v>
      </c>
      <c r="Q106" s="48" t="s">
        <v>122</v>
      </c>
      <c r="R106" s="47" t="s">
        <v>113</v>
      </c>
      <c r="S106" s="47" t="s">
        <v>114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83.25" customHeight="1" x14ac:dyDescent="0.2"/>
    <row r="117" spans="1:19" s="51" customFormat="1" ht="27.75" x14ac:dyDescent="0.35">
      <c r="A117" s="151" t="s">
        <v>123</v>
      </c>
      <c r="B117" s="151"/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</row>
    <row r="118" spans="1:19" s="51" customFormat="1" ht="27.75" x14ac:dyDescent="0.35">
      <c r="A118" s="151" t="s">
        <v>124</v>
      </c>
      <c r="B118" s="151"/>
      <c r="C118" s="151"/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151"/>
      <c r="R118" s="151"/>
      <c r="S118" s="151"/>
    </row>
    <row r="119" spans="1:19" ht="19.5" customHeight="1" x14ac:dyDescent="0.2">
      <c r="A119" s="152" t="s">
        <v>176</v>
      </c>
      <c r="B119" s="152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</row>
    <row r="120" spans="1:19" ht="12.75" customHeight="1" x14ac:dyDescent="0.2">
      <c r="A120" s="50" t="s">
        <v>125</v>
      </c>
      <c r="Q120" s="52"/>
    </row>
    <row r="121" spans="1:19" ht="24" customHeight="1" x14ac:dyDescent="0.2">
      <c r="A121" s="153" t="s">
        <v>126</v>
      </c>
      <c r="B121" s="154"/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</row>
    <row r="122" spans="1:19" x14ac:dyDescent="0.2">
      <c r="A122" s="53"/>
    </row>
    <row r="123" spans="1:19" ht="15" x14ac:dyDescent="0.2">
      <c r="A123" s="148" t="s">
        <v>127</v>
      </c>
      <c r="B123" s="149" t="s">
        <v>0</v>
      </c>
      <c r="C123" s="148" t="s">
        <v>113</v>
      </c>
      <c r="D123" s="148"/>
    </row>
    <row r="124" spans="1:19" ht="24.75" customHeight="1" x14ac:dyDescent="0.2">
      <c r="A124" s="148"/>
      <c r="B124" s="149"/>
      <c r="C124" s="54" t="s">
        <v>128</v>
      </c>
      <c r="D124" s="55" t="s">
        <v>129</v>
      </c>
      <c r="E124" s="56"/>
      <c r="F124" s="56"/>
      <c r="G124" s="56"/>
    </row>
    <row r="125" spans="1:19" ht="15.95" customHeight="1" x14ac:dyDescent="0.2">
      <c r="A125" s="57" t="s">
        <v>1</v>
      </c>
      <c r="B125" s="112">
        <f t="shared" ref="B125:B132" si="0">SUM(C125:D125)</f>
        <v>40</v>
      </c>
      <c r="C125" s="58">
        <v>27</v>
      </c>
      <c r="D125" s="58">
        <v>13</v>
      </c>
      <c r="E125" s="59"/>
      <c r="F125" s="59"/>
      <c r="G125" s="59"/>
    </row>
    <row r="126" spans="1:19" ht="15.95" customHeight="1" x14ac:dyDescent="0.2">
      <c r="A126" s="60" t="s">
        <v>2</v>
      </c>
      <c r="B126" s="112">
        <f t="shared" si="0"/>
        <v>31</v>
      </c>
      <c r="C126" s="61">
        <v>21</v>
      </c>
      <c r="D126" s="61">
        <v>10</v>
      </c>
      <c r="E126" s="59"/>
      <c r="F126" s="59"/>
      <c r="G126" s="59"/>
    </row>
    <row r="127" spans="1:19" ht="15.95" customHeight="1" x14ac:dyDescent="0.2">
      <c r="A127" s="60" t="s">
        <v>3</v>
      </c>
      <c r="B127" s="112">
        <f t="shared" si="0"/>
        <v>55</v>
      </c>
      <c r="C127" s="61">
        <v>45</v>
      </c>
      <c r="D127" s="61">
        <v>10</v>
      </c>
      <c r="E127" s="59"/>
      <c r="F127" s="59"/>
      <c r="G127" s="59"/>
    </row>
    <row r="128" spans="1:19" ht="15.95" customHeight="1" x14ac:dyDescent="0.2">
      <c r="A128" s="60" t="s">
        <v>4</v>
      </c>
      <c r="B128" s="112">
        <f t="shared" si="0"/>
        <v>43</v>
      </c>
      <c r="C128" s="61">
        <v>36</v>
      </c>
      <c r="D128" s="61">
        <v>7</v>
      </c>
      <c r="E128" s="59"/>
      <c r="F128" s="59"/>
      <c r="G128" s="59"/>
    </row>
    <row r="129" spans="1:19" ht="15.95" customHeight="1" x14ac:dyDescent="0.2">
      <c r="A129" s="60" t="s">
        <v>5</v>
      </c>
      <c r="B129" s="112">
        <f t="shared" si="0"/>
        <v>25</v>
      </c>
      <c r="C129" s="61">
        <v>19</v>
      </c>
      <c r="D129" s="61">
        <v>6</v>
      </c>
      <c r="E129" s="59"/>
      <c r="F129" s="59"/>
      <c r="G129" s="59"/>
    </row>
    <row r="130" spans="1:19" ht="15.95" customHeight="1" x14ac:dyDescent="0.2">
      <c r="A130" s="60" t="s">
        <v>6</v>
      </c>
      <c r="B130" s="112">
        <f t="shared" si="0"/>
        <v>20</v>
      </c>
      <c r="C130" s="61">
        <v>19</v>
      </c>
      <c r="D130" s="61">
        <v>1</v>
      </c>
      <c r="E130" s="59"/>
      <c r="F130" s="59"/>
      <c r="G130" s="59"/>
    </row>
    <row r="131" spans="1:19" ht="15.95" customHeight="1" x14ac:dyDescent="0.2">
      <c r="A131" s="60" t="s">
        <v>7</v>
      </c>
      <c r="B131" s="112">
        <f t="shared" si="0"/>
        <v>23</v>
      </c>
      <c r="C131" s="61">
        <v>16</v>
      </c>
      <c r="D131" s="61">
        <v>7</v>
      </c>
      <c r="E131" s="59"/>
      <c r="F131" s="59"/>
      <c r="G131" s="59"/>
    </row>
    <row r="132" spans="1:19" ht="15.95" customHeight="1" x14ac:dyDescent="0.2">
      <c r="A132" s="60" t="s">
        <v>8</v>
      </c>
      <c r="B132" s="112">
        <f t="shared" si="0"/>
        <v>2</v>
      </c>
      <c r="C132" s="61">
        <v>2</v>
      </c>
      <c r="D132" s="61">
        <v>0</v>
      </c>
      <c r="E132" s="59"/>
      <c r="F132" s="59"/>
      <c r="G132" s="59"/>
    </row>
    <row r="133" spans="1:19" ht="15.95" customHeight="1" x14ac:dyDescent="0.2">
      <c r="A133" s="60" t="s">
        <v>111</v>
      </c>
      <c r="B133" s="112"/>
      <c r="C133" s="61"/>
      <c r="D133" s="61"/>
      <c r="E133" s="59"/>
      <c r="F133" s="59"/>
      <c r="G133" s="59"/>
    </row>
    <row r="134" spans="1:19" ht="15.95" customHeight="1" x14ac:dyDescent="0.2">
      <c r="A134" s="60" t="s">
        <v>9</v>
      </c>
      <c r="B134" s="112"/>
      <c r="C134" s="61"/>
      <c r="D134" s="61"/>
      <c r="E134" s="59"/>
      <c r="F134" s="59"/>
      <c r="G134" s="59"/>
    </row>
    <row r="135" spans="1:19" ht="15.95" customHeight="1" x14ac:dyDescent="0.2">
      <c r="A135" s="60" t="s">
        <v>10</v>
      </c>
      <c r="B135" s="112"/>
      <c r="C135" s="61"/>
      <c r="D135" s="61"/>
      <c r="E135" s="59"/>
      <c r="F135" s="59"/>
      <c r="G135" s="59"/>
    </row>
    <row r="136" spans="1:19" s="111" customFormat="1" ht="15.95" customHeight="1" x14ac:dyDescent="0.2">
      <c r="A136" s="62" t="s">
        <v>11</v>
      </c>
      <c r="B136" s="113"/>
      <c r="C136" s="63"/>
      <c r="D136" s="63"/>
      <c r="E136" s="59"/>
      <c r="F136" s="59"/>
      <c r="G136" s="59"/>
    </row>
    <row r="137" spans="1:19" ht="15.95" customHeight="1" x14ac:dyDescent="0.25">
      <c r="A137" s="64" t="s">
        <v>0</v>
      </c>
      <c r="B137" s="65">
        <f>SUM(B125:B136)</f>
        <v>239</v>
      </c>
      <c r="C137" s="65">
        <f>SUM(C125:C136)</f>
        <v>185</v>
      </c>
      <c r="D137" s="65">
        <f>SUM(D125:D136)</f>
        <v>54</v>
      </c>
      <c r="E137" s="66"/>
      <c r="F137" s="66"/>
      <c r="G137" s="66"/>
    </row>
    <row r="138" spans="1:19" ht="15.95" customHeight="1" thickBot="1" x14ac:dyDescent="0.3">
      <c r="A138" s="67" t="s">
        <v>130</v>
      </c>
      <c r="B138" s="68">
        <f>+B137/$B$137</f>
        <v>1</v>
      </c>
      <c r="C138" s="68">
        <f>+C137/$B$137</f>
        <v>0.77405857740585771</v>
      </c>
      <c r="D138" s="68">
        <f>+D137/$B$137</f>
        <v>0.22594142259414227</v>
      </c>
      <c r="E138" s="69"/>
      <c r="F138" s="69"/>
      <c r="G138" s="69"/>
    </row>
    <row r="139" spans="1:19" ht="15.75" customHeight="1" x14ac:dyDescent="0.2">
      <c r="A139" s="70"/>
      <c r="B139" s="71"/>
    </row>
    <row r="140" spans="1:19" ht="31.5" customHeight="1" x14ac:dyDescent="0.2"/>
    <row r="141" spans="1:19" ht="24" customHeight="1" x14ac:dyDescent="0.2">
      <c r="A141" s="146" t="s">
        <v>131</v>
      </c>
      <c r="B141" s="147"/>
      <c r="C141" s="147"/>
      <c r="D141" s="147"/>
      <c r="E141" s="147"/>
      <c r="F141" s="147"/>
      <c r="G141" s="147"/>
      <c r="H141" s="147"/>
      <c r="I141" s="147"/>
      <c r="J141" s="147"/>
      <c r="K141" s="147"/>
      <c r="L141" s="147"/>
      <c r="M141" s="147"/>
      <c r="N141" s="147"/>
      <c r="O141" s="147"/>
      <c r="P141" s="147"/>
      <c r="Q141" s="147"/>
      <c r="R141" s="147"/>
      <c r="S141" s="147"/>
    </row>
    <row r="142" spans="1:19" ht="13.5" customHeight="1" x14ac:dyDescent="0.2"/>
    <row r="143" spans="1:19" ht="14.25" customHeight="1" x14ac:dyDescent="0.2">
      <c r="A143" s="148" t="s">
        <v>127</v>
      </c>
      <c r="B143" s="149" t="s">
        <v>0</v>
      </c>
      <c r="C143" s="148" t="s">
        <v>132</v>
      </c>
      <c r="D143" s="148"/>
      <c r="E143" s="148"/>
      <c r="F143" s="148"/>
      <c r="G143" s="148"/>
      <c r="H143" s="148"/>
      <c r="I143" s="148"/>
      <c r="J143" s="148"/>
    </row>
    <row r="144" spans="1:19" ht="24" customHeight="1" x14ac:dyDescent="0.2">
      <c r="A144" s="148"/>
      <c r="B144" s="149"/>
      <c r="C144" s="54" t="s">
        <v>133</v>
      </c>
      <c r="D144" s="55" t="s">
        <v>134</v>
      </c>
      <c r="E144" s="55" t="s">
        <v>135</v>
      </c>
      <c r="F144" s="55" t="s">
        <v>136</v>
      </c>
      <c r="G144" s="55" t="s">
        <v>137</v>
      </c>
      <c r="H144" s="55" t="s">
        <v>138</v>
      </c>
      <c r="I144" s="55" t="s">
        <v>139</v>
      </c>
      <c r="J144" s="55" t="s">
        <v>140</v>
      </c>
      <c r="K144" s="56"/>
      <c r="L144" s="56"/>
      <c r="M144" s="56"/>
    </row>
    <row r="145" spans="1:13" ht="15.95" customHeight="1" x14ac:dyDescent="0.2">
      <c r="A145" s="57" t="s">
        <v>1</v>
      </c>
      <c r="B145" s="112">
        <f t="shared" ref="B145:B152" si="1">SUM(C145:J145)</f>
        <v>40</v>
      </c>
      <c r="C145" s="58">
        <v>0</v>
      </c>
      <c r="D145" s="58">
        <v>2</v>
      </c>
      <c r="E145" s="58">
        <v>5</v>
      </c>
      <c r="F145" s="58">
        <v>4</v>
      </c>
      <c r="G145" s="58">
        <v>10</v>
      </c>
      <c r="H145" s="58">
        <v>8</v>
      </c>
      <c r="I145" s="58">
        <v>6</v>
      </c>
      <c r="J145" s="58">
        <v>5</v>
      </c>
      <c r="K145" s="59"/>
      <c r="L145" s="59"/>
      <c r="M145" s="59"/>
    </row>
    <row r="146" spans="1:13" ht="15.95" customHeight="1" x14ac:dyDescent="0.2">
      <c r="A146" s="60" t="s">
        <v>2</v>
      </c>
      <c r="B146" s="112">
        <f t="shared" si="1"/>
        <v>31</v>
      </c>
      <c r="C146" s="61">
        <v>0</v>
      </c>
      <c r="D146" s="61">
        <v>4</v>
      </c>
      <c r="E146" s="61">
        <v>5</v>
      </c>
      <c r="F146" s="61">
        <v>3</v>
      </c>
      <c r="G146" s="61">
        <v>3</v>
      </c>
      <c r="H146" s="61">
        <v>6</v>
      </c>
      <c r="I146" s="61">
        <v>7</v>
      </c>
      <c r="J146" s="61">
        <v>3</v>
      </c>
      <c r="K146" s="59"/>
      <c r="L146" s="59"/>
      <c r="M146" s="59"/>
    </row>
    <row r="147" spans="1:13" ht="15.95" customHeight="1" x14ac:dyDescent="0.2">
      <c r="A147" s="60" t="s">
        <v>3</v>
      </c>
      <c r="B147" s="112">
        <f t="shared" si="1"/>
        <v>55</v>
      </c>
      <c r="C147" s="61">
        <v>4</v>
      </c>
      <c r="D147" s="61">
        <v>8</v>
      </c>
      <c r="E147" s="61">
        <v>4</v>
      </c>
      <c r="F147" s="61">
        <v>7</v>
      </c>
      <c r="G147" s="61">
        <v>13</v>
      </c>
      <c r="H147" s="61">
        <v>10</v>
      </c>
      <c r="I147" s="61">
        <v>4</v>
      </c>
      <c r="J147" s="61">
        <v>5</v>
      </c>
      <c r="K147" s="59"/>
      <c r="L147" s="59"/>
      <c r="M147" s="59"/>
    </row>
    <row r="148" spans="1:13" ht="15.95" customHeight="1" x14ac:dyDescent="0.2">
      <c r="A148" s="60" t="s">
        <v>4</v>
      </c>
      <c r="B148" s="112">
        <f t="shared" si="1"/>
        <v>43</v>
      </c>
      <c r="C148" s="61">
        <v>2</v>
      </c>
      <c r="D148" s="61">
        <v>3</v>
      </c>
      <c r="E148" s="61">
        <v>3</v>
      </c>
      <c r="F148" s="61">
        <v>9</v>
      </c>
      <c r="G148" s="61">
        <v>8</v>
      </c>
      <c r="H148" s="61">
        <v>4</v>
      </c>
      <c r="I148" s="61">
        <v>9</v>
      </c>
      <c r="J148" s="61">
        <v>5</v>
      </c>
      <c r="K148" s="59"/>
      <c r="L148" s="59"/>
      <c r="M148" s="59"/>
    </row>
    <row r="149" spans="1:13" ht="15.95" customHeight="1" x14ac:dyDescent="0.2">
      <c r="A149" s="60" t="s">
        <v>5</v>
      </c>
      <c r="B149" s="112">
        <f t="shared" si="1"/>
        <v>25</v>
      </c>
      <c r="C149" s="61">
        <v>0</v>
      </c>
      <c r="D149" s="61">
        <v>0</v>
      </c>
      <c r="E149" s="61">
        <v>6</v>
      </c>
      <c r="F149" s="61">
        <v>0</v>
      </c>
      <c r="G149" s="61">
        <v>4</v>
      </c>
      <c r="H149" s="61">
        <v>7</v>
      </c>
      <c r="I149" s="61">
        <v>7</v>
      </c>
      <c r="J149" s="61">
        <v>1</v>
      </c>
      <c r="K149" s="59"/>
      <c r="L149" s="59"/>
      <c r="M149" s="59"/>
    </row>
    <row r="150" spans="1:13" ht="15.95" customHeight="1" x14ac:dyDescent="0.2">
      <c r="A150" s="60" t="s">
        <v>6</v>
      </c>
      <c r="B150" s="112">
        <f t="shared" si="1"/>
        <v>20</v>
      </c>
      <c r="C150" s="61">
        <v>0</v>
      </c>
      <c r="D150" s="61">
        <v>0</v>
      </c>
      <c r="E150" s="61">
        <v>2</v>
      </c>
      <c r="F150" s="61">
        <v>1</v>
      </c>
      <c r="G150" s="61">
        <v>8</v>
      </c>
      <c r="H150" s="61">
        <v>7</v>
      </c>
      <c r="I150" s="61">
        <v>1</v>
      </c>
      <c r="J150" s="61">
        <v>1</v>
      </c>
      <c r="K150" s="59"/>
      <c r="L150" s="59"/>
      <c r="M150" s="59"/>
    </row>
    <row r="151" spans="1:13" ht="15.95" customHeight="1" x14ac:dyDescent="0.2">
      <c r="A151" s="60" t="s">
        <v>7</v>
      </c>
      <c r="B151" s="112">
        <f t="shared" si="1"/>
        <v>23</v>
      </c>
      <c r="C151" s="61">
        <v>0</v>
      </c>
      <c r="D151" s="61">
        <v>0</v>
      </c>
      <c r="E151" s="61">
        <v>3</v>
      </c>
      <c r="F151" s="61">
        <v>4</v>
      </c>
      <c r="G151" s="61">
        <v>4</v>
      </c>
      <c r="H151" s="61">
        <v>0</v>
      </c>
      <c r="I151" s="61">
        <v>7</v>
      </c>
      <c r="J151" s="61">
        <v>5</v>
      </c>
      <c r="K151" s="59"/>
      <c r="L151" s="59"/>
      <c r="M151" s="59"/>
    </row>
    <row r="152" spans="1:13" ht="15.95" customHeight="1" x14ac:dyDescent="0.2">
      <c r="A152" s="60" t="s">
        <v>8</v>
      </c>
      <c r="B152" s="112">
        <f t="shared" si="1"/>
        <v>2</v>
      </c>
      <c r="C152" s="61">
        <v>0</v>
      </c>
      <c r="D152" s="61">
        <v>0</v>
      </c>
      <c r="E152" s="61">
        <v>0</v>
      </c>
      <c r="F152" s="61">
        <v>0</v>
      </c>
      <c r="G152" s="61">
        <v>1</v>
      </c>
      <c r="H152" s="61">
        <v>0</v>
      </c>
      <c r="I152" s="61">
        <v>1</v>
      </c>
      <c r="J152" s="61">
        <v>0</v>
      </c>
      <c r="K152" s="59"/>
      <c r="L152" s="59"/>
      <c r="M152" s="59"/>
    </row>
    <row r="153" spans="1:13" ht="15.95" customHeight="1" x14ac:dyDescent="0.2">
      <c r="A153" s="60" t="s">
        <v>111</v>
      </c>
      <c r="B153" s="112"/>
      <c r="C153" s="61"/>
      <c r="D153" s="61"/>
      <c r="E153" s="61"/>
      <c r="F153" s="61"/>
      <c r="G153" s="61"/>
      <c r="H153" s="61"/>
      <c r="I153" s="61"/>
      <c r="J153" s="61"/>
      <c r="K153" s="59"/>
      <c r="L153" s="59"/>
      <c r="M153" s="59"/>
    </row>
    <row r="154" spans="1:13" ht="15.95" customHeight="1" x14ac:dyDescent="0.2">
      <c r="A154" s="60" t="s">
        <v>9</v>
      </c>
      <c r="B154" s="112"/>
      <c r="C154" s="61"/>
      <c r="D154" s="61"/>
      <c r="E154" s="61"/>
      <c r="F154" s="61"/>
      <c r="G154" s="61"/>
      <c r="H154" s="61"/>
      <c r="I154" s="61"/>
      <c r="J154" s="61"/>
      <c r="K154" s="59"/>
      <c r="L154" s="59"/>
      <c r="M154" s="59"/>
    </row>
    <row r="155" spans="1:13" ht="15.95" customHeight="1" x14ac:dyDescent="0.2">
      <c r="A155" s="60" t="s">
        <v>10</v>
      </c>
      <c r="B155" s="112"/>
      <c r="C155" s="61"/>
      <c r="D155" s="61"/>
      <c r="E155" s="61"/>
      <c r="F155" s="61"/>
      <c r="G155" s="61"/>
      <c r="H155" s="61"/>
      <c r="I155" s="61"/>
      <c r="J155" s="61"/>
      <c r="K155" s="59"/>
      <c r="L155" s="59"/>
      <c r="M155" s="59"/>
    </row>
    <row r="156" spans="1:13" s="111" customFormat="1" ht="15.95" customHeight="1" x14ac:dyDescent="0.2">
      <c r="A156" s="62" t="s">
        <v>11</v>
      </c>
      <c r="B156" s="113"/>
      <c r="C156" s="63"/>
      <c r="D156" s="63"/>
      <c r="E156" s="63"/>
      <c r="F156" s="63"/>
      <c r="G156" s="63"/>
      <c r="H156" s="63"/>
      <c r="I156" s="63"/>
      <c r="J156" s="63"/>
      <c r="K156" s="59"/>
      <c r="L156" s="59"/>
      <c r="M156" s="59"/>
    </row>
    <row r="157" spans="1:13" ht="15.95" customHeight="1" x14ac:dyDescent="0.25">
      <c r="A157" s="64" t="s">
        <v>0</v>
      </c>
      <c r="B157" s="65">
        <f>SUM(B145:B156)</f>
        <v>239</v>
      </c>
      <c r="C157" s="65">
        <f t="shared" ref="C157:J157" si="2">SUM(C145:C156)</f>
        <v>6</v>
      </c>
      <c r="D157" s="65">
        <f t="shared" si="2"/>
        <v>17</v>
      </c>
      <c r="E157" s="65">
        <f t="shared" si="2"/>
        <v>28</v>
      </c>
      <c r="F157" s="65">
        <f t="shared" si="2"/>
        <v>28</v>
      </c>
      <c r="G157" s="65">
        <f t="shared" si="2"/>
        <v>51</v>
      </c>
      <c r="H157" s="65">
        <f t="shared" si="2"/>
        <v>42</v>
      </c>
      <c r="I157" s="65">
        <f t="shared" si="2"/>
        <v>42</v>
      </c>
      <c r="J157" s="65">
        <f t="shared" si="2"/>
        <v>25</v>
      </c>
      <c r="K157" s="66"/>
      <c r="L157" s="66"/>
      <c r="M157" s="66"/>
    </row>
    <row r="158" spans="1:13" s="53" customFormat="1" ht="15.95" customHeight="1" thickBot="1" x14ac:dyDescent="0.3">
      <c r="A158" s="67" t="s">
        <v>130</v>
      </c>
      <c r="B158" s="68">
        <f t="shared" ref="B158:J158" si="3">+B157/$B$157</f>
        <v>1</v>
      </c>
      <c r="C158" s="68">
        <f t="shared" si="3"/>
        <v>2.5104602510460251E-2</v>
      </c>
      <c r="D158" s="68">
        <f t="shared" si="3"/>
        <v>7.1129707112970716E-2</v>
      </c>
      <c r="E158" s="68">
        <f t="shared" si="3"/>
        <v>0.11715481171548117</v>
      </c>
      <c r="F158" s="68">
        <f t="shared" si="3"/>
        <v>0.11715481171548117</v>
      </c>
      <c r="G158" s="68">
        <f t="shared" si="3"/>
        <v>0.21338912133891214</v>
      </c>
      <c r="H158" s="68">
        <f t="shared" si="3"/>
        <v>0.17573221757322174</v>
      </c>
      <c r="I158" s="68">
        <f t="shared" si="3"/>
        <v>0.17573221757322174</v>
      </c>
      <c r="J158" s="68">
        <f t="shared" si="3"/>
        <v>0.10460251046025104</v>
      </c>
      <c r="K158" s="69"/>
      <c r="L158" s="69"/>
      <c r="M158" s="69"/>
    </row>
    <row r="159" spans="1:13" s="53" customFormat="1" ht="15.95" customHeight="1" x14ac:dyDescent="0.25">
      <c r="A159" s="70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</row>
    <row r="160" spans="1:13" s="53" customFormat="1" ht="15" x14ac:dyDescent="0.25">
      <c r="A160" s="72" t="s">
        <v>105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9" ht="14.25" customHeight="1" x14ac:dyDescent="0.2">
      <c r="A161" s="73" t="s">
        <v>103</v>
      </c>
    </row>
    <row r="162" spans="1:19" ht="25.5" customHeight="1" x14ac:dyDescent="0.2">
      <c r="A162" s="146" t="s">
        <v>141</v>
      </c>
      <c r="B162" s="147"/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7"/>
      <c r="R162" s="147"/>
      <c r="S162" s="147"/>
    </row>
    <row r="163" spans="1:19" ht="14.25" customHeight="1" x14ac:dyDescent="0.2"/>
    <row r="164" spans="1:19" ht="18" customHeight="1" x14ac:dyDescent="0.2"/>
    <row r="165" spans="1:19" ht="24" customHeight="1" x14ac:dyDescent="0.2">
      <c r="A165" s="138" t="s">
        <v>132</v>
      </c>
      <c r="B165" s="150" t="s">
        <v>109</v>
      </c>
      <c r="C165" s="150"/>
      <c r="D165" s="150"/>
      <c r="E165" s="150" t="s">
        <v>12</v>
      </c>
      <c r="F165" s="150"/>
      <c r="G165" s="150"/>
      <c r="H165" s="150" t="s">
        <v>13</v>
      </c>
      <c r="I165" s="150"/>
      <c r="J165" s="150"/>
      <c r="K165" s="150" t="s">
        <v>14</v>
      </c>
      <c r="L165" s="150"/>
      <c r="M165" s="150"/>
      <c r="N165" s="74"/>
      <c r="O165" s="145" t="s">
        <v>142</v>
      </c>
      <c r="P165" s="145"/>
      <c r="Q165" s="145"/>
      <c r="R165" s="145" t="s">
        <v>143</v>
      </c>
      <c r="S165" s="145" t="s">
        <v>130</v>
      </c>
    </row>
    <row r="166" spans="1:19" ht="24" customHeight="1" x14ac:dyDescent="0.2">
      <c r="A166" s="138"/>
      <c r="B166" s="75" t="s">
        <v>128</v>
      </c>
      <c r="C166" s="75" t="s">
        <v>129</v>
      </c>
      <c r="D166" s="75" t="s">
        <v>0</v>
      </c>
      <c r="E166" s="75" t="s">
        <v>128</v>
      </c>
      <c r="F166" s="75" t="s">
        <v>129</v>
      </c>
      <c r="G166" s="75" t="s">
        <v>0</v>
      </c>
      <c r="H166" s="75" t="s">
        <v>128</v>
      </c>
      <c r="I166" s="75" t="s">
        <v>129</v>
      </c>
      <c r="J166" s="75" t="s">
        <v>0</v>
      </c>
      <c r="K166" s="75" t="s">
        <v>128</v>
      </c>
      <c r="L166" s="75" t="s">
        <v>129</v>
      </c>
      <c r="M166" s="75" t="s">
        <v>0</v>
      </c>
      <c r="N166" s="74"/>
      <c r="O166" s="145"/>
      <c r="P166" s="145"/>
      <c r="Q166" s="145"/>
      <c r="R166" s="145"/>
      <c r="S166" s="145"/>
    </row>
    <row r="167" spans="1:19" ht="18" customHeight="1" x14ac:dyDescent="0.2">
      <c r="A167" s="57" t="s">
        <v>133</v>
      </c>
      <c r="B167" s="58">
        <v>0</v>
      </c>
      <c r="C167" s="58">
        <v>0</v>
      </c>
      <c r="D167" s="58">
        <f>SUM(B167:C167)</f>
        <v>0</v>
      </c>
      <c r="E167" s="58">
        <v>5</v>
      </c>
      <c r="F167" s="58">
        <v>1</v>
      </c>
      <c r="G167" s="58">
        <f>SUM(E167:F167)</f>
        <v>6</v>
      </c>
      <c r="H167" s="58">
        <v>0</v>
      </c>
      <c r="I167" s="58">
        <v>0</v>
      </c>
      <c r="J167" s="58">
        <f>SUM(H167:I167)</f>
        <v>0</v>
      </c>
      <c r="K167" s="58">
        <v>0</v>
      </c>
      <c r="L167" s="58">
        <v>0</v>
      </c>
      <c r="M167" s="58">
        <f>SUM(K167:L167)</f>
        <v>0</v>
      </c>
      <c r="N167" s="74"/>
      <c r="O167" s="133" t="s">
        <v>109</v>
      </c>
      <c r="P167" s="133"/>
      <c r="Q167" s="133"/>
      <c r="R167" s="76">
        <f>+D175</f>
        <v>0</v>
      </c>
      <c r="S167" s="77">
        <f>+R167/$R$171</f>
        <v>0</v>
      </c>
    </row>
    <row r="168" spans="1:19" ht="18" customHeight="1" x14ac:dyDescent="0.2">
      <c r="A168" s="60" t="s">
        <v>134</v>
      </c>
      <c r="B168" s="58">
        <v>0</v>
      </c>
      <c r="C168" s="58">
        <v>0</v>
      </c>
      <c r="D168" s="58">
        <f t="shared" ref="D168:D174" si="4">SUM(B168:C168)</f>
        <v>0</v>
      </c>
      <c r="E168" s="61">
        <v>10</v>
      </c>
      <c r="F168" s="61">
        <v>7</v>
      </c>
      <c r="G168" s="58">
        <f t="shared" ref="G168:G174" si="5">SUM(E168:F168)</f>
        <v>17</v>
      </c>
      <c r="H168" s="58">
        <v>0</v>
      </c>
      <c r="I168" s="58">
        <v>0</v>
      </c>
      <c r="J168" s="58">
        <f t="shared" ref="J168:J174" si="6">SUM(H168:I168)</f>
        <v>0</v>
      </c>
      <c r="K168" s="58">
        <v>0</v>
      </c>
      <c r="L168" s="58">
        <v>0</v>
      </c>
      <c r="M168" s="58">
        <f t="shared" ref="M168:M174" si="7">SUM(K168:L168)</f>
        <v>0</v>
      </c>
      <c r="N168" s="74"/>
      <c r="O168" s="133" t="s">
        <v>12</v>
      </c>
      <c r="P168" s="133"/>
      <c r="Q168" s="133"/>
      <c r="R168" s="76">
        <f>+G175</f>
        <v>233</v>
      </c>
      <c r="S168" s="77">
        <f>+R168/$R$171</f>
        <v>0.97489539748953979</v>
      </c>
    </row>
    <row r="169" spans="1:19" ht="18" customHeight="1" x14ac:dyDescent="0.2">
      <c r="A169" s="60" t="s">
        <v>135</v>
      </c>
      <c r="B169" s="58">
        <v>0</v>
      </c>
      <c r="C169" s="58">
        <v>0</v>
      </c>
      <c r="D169" s="58">
        <f t="shared" si="4"/>
        <v>0</v>
      </c>
      <c r="E169" s="61">
        <v>16</v>
      </c>
      <c r="F169" s="61">
        <v>12</v>
      </c>
      <c r="G169" s="58">
        <f t="shared" si="5"/>
        <v>28</v>
      </c>
      <c r="H169" s="58">
        <v>0</v>
      </c>
      <c r="I169" s="58">
        <v>0</v>
      </c>
      <c r="J169" s="58">
        <f t="shared" si="6"/>
        <v>0</v>
      </c>
      <c r="K169" s="58">
        <v>0</v>
      </c>
      <c r="L169" s="58">
        <v>0</v>
      </c>
      <c r="M169" s="58">
        <f t="shared" si="7"/>
        <v>0</v>
      </c>
      <c r="N169" s="74"/>
      <c r="O169" s="133" t="s">
        <v>13</v>
      </c>
      <c r="P169" s="133"/>
      <c r="Q169" s="133"/>
      <c r="R169" s="76">
        <f>+J175</f>
        <v>5</v>
      </c>
      <c r="S169" s="77">
        <f>+R169/$R$171</f>
        <v>2.0920502092050208E-2</v>
      </c>
    </row>
    <row r="170" spans="1:19" ht="18" customHeight="1" x14ac:dyDescent="0.2">
      <c r="A170" s="60" t="s">
        <v>136</v>
      </c>
      <c r="B170" s="58">
        <v>0</v>
      </c>
      <c r="C170" s="58">
        <v>0</v>
      </c>
      <c r="D170" s="58">
        <f t="shared" si="4"/>
        <v>0</v>
      </c>
      <c r="E170" s="61">
        <v>19</v>
      </c>
      <c r="F170" s="61">
        <v>8</v>
      </c>
      <c r="G170" s="58">
        <f t="shared" si="5"/>
        <v>27</v>
      </c>
      <c r="H170" s="58">
        <v>0</v>
      </c>
      <c r="I170" s="58">
        <v>0</v>
      </c>
      <c r="J170" s="58">
        <f t="shared" si="6"/>
        <v>0</v>
      </c>
      <c r="K170" s="58">
        <v>1</v>
      </c>
      <c r="L170" s="58">
        <v>0</v>
      </c>
      <c r="M170" s="58">
        <f t="shared" si="7"/>
        <v>1</v>
      </c>
      <c r="N170" s="74"/>
      <c r="O170" s="133" t="s">
        <v>14</v>
      </c>
      <c r="P170" s="133"/>
      <c r="Q170" s="133"/>
      <c r="R170" s="115">
        <f>+M175</f>
        <v>1</v>
      </c>
      <c r="S170" s="78">
        <f>+R170/$R$171</f>
        <v>4.1841004184100415E-3</v>
      </c>
    </row>
    <row r="171" spans="1:19" ht="18" customHeight="1" x14ac:dyDescent="0.25">
      <c r="A171" s="60" t="s">
        <v>137</v>
      </c>
      <c r="B171" s="58">
        <v>0</v>
      </c>
      <c r="C171" s="58">
        <v>0</v>
      </c>
      <c r="D171" s="58">
        <f t="shared" si="4"/>
        <v>0</v>
      </c>
      <c r="E171" s="61">
        <v>45</v>
      </c>
      <c r="F171" s="61">
        <v>4</v>
      </c>
      <c r="G171" s="58">
        <f t="shared" si="5"/>
        <v>49</v>
      </c>
      <c r="H171" s="58">
        <v>2</v>
      </c>
      <c r="I171" s="58">
        <v>0</v>
      </c>
      <c r="J171" s="58">
        <f t="shared" si="6"/>
        <v>2</v>
      </c>
      <c r="K171" s="58">
        <v>0</v>
      </c>
      <c r="L171" s="58">
        <v>0</v>
      </c>
      <c r="M171" s="58">
        <f t="shared" si="7"/>
        <v>0</v>
      </c>
      <c r="N171" s="74"/>
      <c r="O171" s="134" t="s">
        <v>0</v>
      </c>
      <c r="P171" s="134"/>
      <c r="Q171" s="134"/>
      <c r="R171" s="79">
        <f>SUM(R167:R170)</f>
        <v>239</v>
      </c>
      <c r="S171" s="80">
        <v>1</v>
      </c>
    </row>
    <row r="172" spans="1:19" ht="18" customHeight="1" x14ac:dyDescent="0.2">
      <c r="A172" s="60" t="s">
        <v>138</v>
      </c>
      <c r="B172" s="58">
        <v>0</v>
      </c>
      <c r="C172" s="58">
        <v>0</v>
      </c>
      <c r="D172" s="58">
        <f t="shared" si="4"/>
        <v>0</v>
      </c>
      <c r="E172" s="61">
        <v>35</v>
      </c>
      <c r="F172" s="61">
        <v>6</v>
      </c>
      <c r="G172" s="58">
        <f t="shared" si="5"/>
        <v>41</v>
      </c>
      <c r="H172" s="58">
        <v>1</v>
      </c>
      <c r="I172" s="58">
        <v>0</v>
      </c>
      <c r="J172" s="58">
        <f t="shared" si="6"/>
        <v>1</v>
      </c>
      <c r="K172" s="58">
        <v>0</v>
      </c>
      <c r="L172" s="58">
        <v>0</v>
      </c>
      <c r="M172" s="58">
        <f t="shared" si="7"/>
        <v>0</v>
      </c>
      <c r="N172" s="74"/>
      <c r="O172" s="74"/>
      <c r="P172" s="74"/>
      <c r="Q172" s="74"/>
      <c r="R172" s="74"/>
      <c r="S172" s="74"/>
    </row>
    <row r="173" spans="1:19" ht="18" customHeight="1" x14ac:dyDescent="0.25">
      <c r="A173" s="60" t="s">
        <v>139</v>
      </c>
      <c r="B173" s="58">
        <v>0</v>
      </c>
      <c r="C173" s="58">
        <v>0</v>
      </c>
      <c r="D173" s="58">
        <f t="shared" si="4"/>
        <v>0</v>
      </c>
      <c r="E173" s="61">
        <v>31</v>
      </c>
      <c r="F173" s="61">
        <v>10</v>
      </c>
      <c r="G173" s="58">
        <f t="shared" si="5"/>
        <v>41</v>
      </c>
      <c r="H173" s="58">
        <v>1</v>
      </c>
      <c r="I173" s="58">
        <v>0</v>
      </c>
      <c r="J173" s="58">
        <f t="shared" si="6"/>
        <v>1</v>
      </c>
      <c r="K173" s="58">
        <v>0</v>
      </c>
      <c r="L173" s="58">
        <v>0</v>
      </c>
      <c r="M173" s="58">
        <f t="shared" si="7"/>
        <v>0</v>
      </c>
      <c r="N173" s="74"/>
      <c r="O173" s="74"/>
      <c r="P173" s="74"/>
      <c r="Q173" s="74"/>
      <c r="R173" s="81"/>
      <c r="S173" s="82"/>
    </row>
    <row r="174" spans="1:19" s="111" customFormat="1" ht="18" customHeight="1" x14ac:dyDescent="0.25">
      <c r="A174" s="62" t="s">
        <v>140</v>
      </c>
      <c r="B174" s="110">
        <v>0</v>
      </c>
      <c r="C174" s="110">
        <v>0</v>
      </c>
      <c r="D174" s="110">
        <f t="shared" si="4"/>
        <v>0</v>
      </c>
      <c r="E174" s="63">
        <v>18</v>
      </c>
      <c r="F174" s="63">
        <v>6</v>
      </c>
      <c r="G174" s="110">
        <f t="shared" si="5"/>
        <v>24</v>
      </c>
      <c r="H174" s="110">
        <v>1</v>
      </c>
      <c r="I174" s="110">
        <v>0</v>
      </c>
      <c r="J174" s="110">
        <f t="shared" si="6"/>
        <v>1</v>
      </c>
      <c r="K174" s="110">
        <v>0</v>
      </c>
      <c r="L174" s="110">
        <v>0</v>
      </c>
      <c r="M174" s="110">
        <f t="shared" si="7"/>
        <v>0</v>
      </c>
      <c r="O174" s="83"/>
      <c r="P174" s="83"/>
      <c r="Q174" s="83"/>
      <c r="R174" s="84"/>
      <c r="S174" s="85"/>
    </row>
    <row r="175" spans="1:19" ht="18" customHeight="1" x14ac:dyDescent="0.25">
      <c r="A175" s="64" t="s">
        <v>0</v>
      </c>
      <c r="B175" s="65">
        <f>SUM(B167:B174)</f>
        <v>0</v>
      </c>
      <c r="C175" s="65">
        <f t="shared" ref="C175:M175" si="8">SUM(C167:C174)</f>
        <v>0</v>
      </c>
      <c r="D175" s="65">
        <f t="shared" si="8"/>
        <v>0</v>
      </c>
      <c r="E175" s="65">
        <f t="shared" si="8"/>
        <v>179</v>
      </c>
      <c r="F175" s="65">
        <f t="shared" si="8"/>
        <v>54</v>
      </c>
      <c r="G175" s="65">
        <f t="shared" si="8"/>
        <v>233</v>
      </c>
      <c r="H175" s="65">
        <f t="shared" si="8"/>
        <v>5</v>
      </c>
      <c r="I175" s="65">
        <f t="shared" si="8"/>
        <v>0</v>
      </c>
      <c r="J175" s="65">
        <f t="shared" si="8"/>
        <v>5</v>
      </c>
      <c r="K175" s="65">
        <f t="shared" si="8"/>
        <v>1</v>
      </c>
      <c r="L175" s="65">
        <f t="shared" si="8"/>
        <v>0</v>
      </c>
      <c r="M175" s="65">
        <f t="shared" si="8"/>
        <v>1</v>
      </c>
      <c r="O175" s="83"/>
      <c r="P175" s="83"/>
      <c r="Q175" s="83"/>
      <c r="R175" s="84"/>
      <c r="S175" s="85"/>
    </row>
    <row r="176" spans="1:19" ht="60" customHeight="1" x14ac:dyDescent="0.2"/>
    <row r="177" spans="1:19" ht="25.5" customHeight="1" x14ac:dyDescent="0.2">
      <c r="A177" s="135" t="s">
        <v>144</v>
      </c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7"/>
    </row>
    <row r="178" spans="1:19" ht="15" customHeight="1" x14ac:dyDescent="0.2"/>
    <row r="179" spans="1:19" ht="15" customHeight="1" x14ac:dyDescent="0.2">
      <c r="A179" s="138" t="s">
        <v>145</v>
      </c>
      <c r="B179" s="138"/>
      <c r="C179" s="138"/>
      <c r="D179" s="139"/>
      <c r="E179" s="138" t="s">
        <v>142</v>
      </c>
      <c r="F179" s="138"/>
      <c r="G179" s="138"/>
      <c r="H179" s="138"/>
      <c r="I179" s="140" t="s">
        <v>0</v>
      </c>
    </row>
    <row r="180" spans="1:19" ht="21.75" customHeight="1" x14ac:dyDescent="0.2">
      <c r="A180" s="138"/>
      <c r="B180" s="138"/>
      <c r="C180" s="138"/>
      <c r="D180" s="139"/>
      <c r="E180" s="141" t="s">
        <v>146</v>
      </c>
      <c r="F180" s="142" t="s">
        <v>12</v>
      </c>
      <c r="G180" s="142" t="s">
        <v>13</v>
      </c>
      <c r="H180" s="144" t="s">
        <v>14</v>
      </c>
      <c r="I180" s="140"/>
      <c r="J180" s="131"/>
      <c r="K180" s="86"/>
      <c r="L180" s="86"/>
    </row>
    <row r="181" spans="1:19" ht="21.75" customHeight="1" x14ac:dyDescent="0.2">
      <c r="A181" s="138"/>
      <c r="B181" s="138"/>
      <c r="C181" s="138"/>
      <c r="D181" s="139"/>
      <c r="E181" s="139"/>
      <c r="F181" s="143"/>
      <c r="G181" s="143"/>
      <c r="H181" s="140"/>
      <c r="I181" s="140"/>
      <c r="J181" s="131"/>
      <c r="K181" s="87"/>
      <c r="L181" s="87"/>
    </row>
    <row r="182" spans="1:19" ht="18" customHeight="1" x14ac:dyDescent="0.2">
      <c r="A182" s="88" t="s">
        <v>147</v>
      </c>
      <c r="B182" s="132" t="s">
        <v>148</v>
      </c>
      <c r="C182" s="132"/>
      <c r="D182" s="132"/>
      <c r="E182" s="89">
        <v>0</v>
      </c>
      <c r="F182" s="89">
        <v>13</v>
      </c>
      <c r="G182" s="89">
        <v>4</v>
      </c>
      <c r="H182" s="89">
        <v>0</v>
      </c>
      <c r="I182" s="89">
        <f t="shared" ref="I182:I192" si="9">SUM(E182:H182)</f>
        <v>17</v>
      </c>
      <c r="J182" s="59"/>
      <c r="K182" s="59"/>
      <c r="L182" s="59"/>
    </row>
    <row r="183" spans="1:19" ht="18" customHeight="1" x14ac:dyDescent="0.2">
      <c r="A183" s="90" t="s">
        <v>149</v>
      </c>
      <c r="B183" s="129" t="s">
        <v>150</v>
      </c>
      <c r="C183" s="129"/>
      <c r="D183" s="129"/>
      <c r="E183" s="91">
        <v>0</v>
      </c>
      <c r="F183" s="91">
        <v>0</v>
      </c>
      <c r="G183" s="91">
        <v>0</v>
      </c>
      <c r="H183" s="89">
        <v>1</v>
      </c>
      <c r="I183" s="89">
        <f t="shared" si="9"/>
        <v>1</v>
      </c>
      <c r="J183" s="59"/>
      <c r="K183" s="59"/>
      <c r="L183" s="59"/>
    </row>
    <row r="184" spans="1:19" ht="18" customHeight="1" x14ac:dyDescent="0.2">
      <c r="A184" s="90" t="s">
        <v>151</v>
      </c>
      <c r="B184" s="129" t="s">
        <v>152</v>
      </c>
      <c r="C184" s="129"/>
      <c r="D184" s="129"/>
      <c r="E184" s="91">
        <v>0</v>
      </c>
      <c r="F184" s="91">
        <v>219</v>
      </c>
      <c r="G184" s="91">
        <v>0</v>
      </c>
      <c r="H184" s="89">
        <v>0</v>
      </c>
      <c r="I184" s="89">
        <f t="shared" si="9"/>
        <v>219</v>
      </c>
      <c r="J184" s="59"/>
      <c r="K184" s="59"/>
      <c r="L184" s="59"/>
    </row>
    <row r="185" spans="1:19" ht="18" customHeight="1" x14ac:dyDescent="0.2">
      <c r="A185" s="90" t="s">
        <v>153</v>
      </c>
      <c r="B185" s="129" t="s">
        <v>154</v>
      </c>
      <c r="C185" s="129"/>
      <c r="D185" s="129"/>
      <c r="E185" s="91">
        <v>0</v>
      </c>
      <c r="F185" s="91">
        <v>0</v>
      </c>
      <c r="G185" s="91">
        <v>0</v>
      </c>
      <c r="H185" s="89">
        <v>0</v>
      </c>
      <c r="I185" s="89">
        <f t="shared" si="9"/>
        <v>0</v>
      </c>
      <c r="J185" s="59"/>
      <c r="K185" s="59"/>
      <c r="L185" s="59"/>
    </row>
    <row r="186" spans="1:19" ht="18" customHeight="1" x14ac:dyDescent="0.2">
      <c r="A186" s="90" t="s">
        <v>155</v>
      </c>
      <c r="B186" s="129" t="s">
        <v>156</v>
      </c>
      <c r="C186" s="129"/>
      <c r="D186" s="129"/>
      <c r="E186" s="91">
        <v>0</v>
      </c>
      <c r="F186" s="91">
        <v>0</v>
      </c>
      <c r="G186" s="91">
        <v>0</v>
      </c>
      <c r="H186" s="89">
        <v>0</v>
      </c>
      <c r="I186" s="89">
        <f t="shared" si="9"/>
        <v>0</v>
      </c>
      <c r="J186" s="59"/>
      <c r="K186" s="59"/>
      <c r="L186" s="59"/>
    </row>
    <row r="187" spans="1:19" ht="18" customHeight="1" x14ac:dyDescent="0.2">
      <c r="A187" s="90" t="s">
        <v>157</v>
      </c>
      <c r="B187" s="129" t="s">
        <v>158</v>
      </c>
      <c r="C187" s="129"/>
      <c r="D187" s="129"/>
      <c r="E187" s="91">
        <v>0</v>
      </c>
      <c r="F187" s="91">
        <v>0</v>
      </c>
      <c r="G187" s="91">
        <v>0</v>
      </c>
      <c r="H187" s="89">
        <v>0</v>
      </c>
      <c r="I187" s="89">
        <f t="shared" si="9"/>
        <v>0</v>
      </c>
      <c r="J187" s="59"/>
      <c r="K187" s="59"/>
      <c r="L187" s="59"/>
    </row>
    <row r="188" spans="1:19" ht="18" customHeight="1" x14ac:dyDescent="0.2">
      <c r="A188" s="90" t="s">
        <v>159</v>
      </c>
      <c r="B188" s="129" t="s">
        <v>160</v>
      </c>
      <c r="C188" s="129"/>
      <c r="D188" s="129"/>
      <c r="E188" s="91">
        <v>0</v>
      </c>
      <c r="F188" s="91">
        <v>1</v>
      </c>
      <c r="G188" s="91">
        <v>0</v>
      </c>
      <c r="H188" s="89">
        <v>0</v>
      </c>
      <c r="I188" s="89">
        <f t="shared" si="9"/>
        <v>1</v>
      </c>
      <c r="J188" s="59"/>
      <c r="K188" s="59"/>
      <c r="L188" s="59"/>
    </row>
    <row r="189" spans="1:19" ht="18" customHeight="1" x14ac:dyDescent="0.2">
      <c r="A189" s="90" t="s">
        <v>161</v>
      </c>
      <c r="B189" s="129" t="s">
        <v>162</v>
      </c>
      <c r="C189" s="129"/>
      <c r="D189" s="129"/>
      <c r="E189" s="91">
        <v>0</v>
      </c>
      <c r="F189" s="91">
        <v>0</v>
      </c>
      <c r="G189" s="91">
        <v>0</v>
      </c>
      <c r="H189" s="89">
        <v>0</v>
      </c>
      <c r="I189" s="89">
        <f t="shared" si="9"/>
        <v>0</v>
      </c>
      <c r="J189" s="59"/>
      <c r="K189" s="59"/>
      <c r="L189" s="59"/>
    </row>
    <row r="190" spans="1:19" ht="18" customHeight="1" x14ac:dyDescent="0.2">
      <c r="A190" s="90" t="s">
        <v>163</v>
      </c>
      <c r="B190" s="129" t="s">
        <v>164</v>
      </c>
      <c r="C190" s="129"/>
      <c r="D190" s="129"/>
      <c r="E190" s="91">
        <v>0</v>
      </c>
      <c r="F190" s="91">
        <v>0</v>
      </c>
      <c r="G190" s="91">
        <v>0</v>
      </c>
      <c r="H190" s="89">
        <v>0</v>
      </c>
      <c r="I190" s="89">
        <f t="shared" si="9"/>
        <v>0</v>
      </c>
      <c r="J190" s="59"/>
      <c r="K190" s="59"/>
      <c r="L190" s="59"/>
    </row>
    <row r="191" spans="1:19" ht="18" customHeight="1" x14ac:dyDescent="0.2">
      <c r="A191" s="90" t="s">
        <v>165</v>
      </c>
      <c r="B191" s="129" t="s">
        <v>166</v>
      </c>
      <c r="C191" s="129"/>
      <c r="D191" s="129"/>
      <c r="E191" s="91">
        <v>0</v>
      </c>
      <c r="F191" s="91">
        <v>0</v>
      </c>
      <c r="G191" s="91">
        <v>0</v>
      </c>
      <c r="H191" s="89">
        <v>0</v>
      </c>
      <c r="I191" s="89">
        <f t="shared" si="9"/>
        <v>0</v>
      </c>
      <c r="J191" s="59"/>
      <c r="K191" s="59"/>
      <c r="L191" s="59"/>
    </row>
    <row r="192" spans="1:19" s="111" customFormat="1" ht="18" customHeight="1" x14ac:dyDescent="0.2">
      <c r="A192" s="92" t="s">
        <v>167</v>
      </c>
      <c r="B192" s="130" t="s">
        <v>168</v>
      </c>
      <c r="C192" s="130"/>
      <c r="D192" s="130"/>
      <c r="E192" s="93">
        <v>0</v>
      </c>
      <c r="F192" s="93">
        <v>0</v>
      </c>
      <c r="G192" s="93">
        <v>1</v>
      </c>
      <c r="H192" s="93">
        <v>0</v>
      </c>
      <c r="I192" s="93">
        <f t="shared" si="9"/>
        <v>1</v>
      </c>
      <c r="J192" s="59"/>
      <c r="K192" s="59"/>
      <c r="L192" s="59"/>
    </row>
    <row r="193" spans="1:19" ht="18" customHeight="1" x14ac:dyDescent="0.25">
      <c r="A193" s="126" t="s">
        <v>0</v>
      </c>
      <c r="B193" s="126"/>
      <c r="C193" s="126"/>
      <c r="D193" s="126"/>
      <c r="E193" s="114">
        <f>SUM(E182:E192)</f>
        <v>0</v>
      </c>
      <c r="F193" s="114">
        <f>SUM(F182:F192)</f>
        <v>233</v>
      </c>
      <c r="G193" s="114">
        <f>SUM(G182:G192)</f>
        <v>5</v>
      </c>
      <c r="H193" s="114">
        <f>SUM(H182:H192)</f>
        <v>1</v>
      </c>
      <c r="I193" s="114">
        <f>+SUM(I182:I192)</f>
        <v>239</v>
      </c>
      <c r="J193" s="66"/>
      <c r="K193" s="66"/>
      <c r="L193" s="66"/>
    </row>
    <row r="194" spans="1:19" ht="15.75" customHeight="1" x14ac:dyDescent="0.2"/>
    <row r="196" spans="1:19" x14ac:dyDescent="0.2">
      <c r="R196" s="94"/>
      <c r="S196" s="95"/>
    </row>
    <row r="198" spans="1:19" ht="26.25" customHeight="1" x14ac:dyDescent="0.2">
      <c r="A198" s="127" t="s">
        <v>171</v>
      </c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</row>
    <row r="200" spans="1:19" ht="15" x14ac:dyDescent="0.2">
      <c r="A200" s="96" t="s">
        <v>127</v>
      </c>
      <c r="B200" s="117">
        <v>2017</v>
      </c>
      <c r="C200" s="117">
        <v>2018</v>
      </c>
      <c r="D200" s="116" t="s">
        <v>169</v>
      </c>
    </row>
    <row r="201" spans="1:19" ht="14.25" x14ac:dyDescent="0.2">
      <c r="A201" s="57" t="s">
        <v>1</v>
      </c>
      <c r="B201" s="97">
        <v>44</v>
      </c>
      <c r="C201" s="97">
        <v>40</v>
      </c>
      <c r="D201" s="98">
        <f t="shared" ref="D201:D213" si="10">C201/B201-1</f>
        <v>-9.0909090909090939E-2</v>
      </c>
    </row>
    <row r="202" spans="1:19" ht="14.25" x14ac:dyDescent="0.2">
      <c r="A202" s="60" t="s">
        <v>2</v>
      </c>
      <c r="B202" s="99">
        <v>41</v>
      </c>
      <c r="C202" s="99">
        <v>31</v>
      </c>
      <c r="D202" s="98">
        <f t="shared" si="10"/>
        <v>-0.24390243902439024</v>
      </c>
    </row>
    <row r="203" spans="1:19" ht="14.25" x14ac:dyDescent="0.2">
      <c r="A203" s="60" t="s">
        <v>3</v>
      </c>
      <c r="B203" s="99">
        <v>33</v>
      </c>
      <c r="C203" s="99">
        <v>55</v>
      </c>
      <c r="D203" s="98">
        <f t="shared" si="10"/>
        <v>0.66666666666666674</v>
      </c>
    </row>
    <row r="204" spans="1:19" ht="14.25" x14ac:dyDescent="0.2">
      <c r="A204" s="60" t="s">
        <v>4</v>
      </c>
      <c r="B204" s="99">
        <v>45</v>
      </c>
      <c r="C204" s="99">
        <v>43</v>
      </c>
      <c r="D204" s="98">
        <f t="shared" si="10"/>
        <v>-4.4444444444444398E-2</v>
      </c>
    </row>
    <row r="205" spans="1:19" ht="14.25" x14ac:dyDescent="0.2">
      <c r="A205" s="60" t="s">
        <v>5</v>
      </c>
      <c r="B205" s="99">
        <v>27</v>
      </c>
      <c r="C205" s="99">
        <v>25</v>
      </c>
      <c r="D205" s="98">
        <f t="shared" si="10"/>
        <v>-7.407407407407407E-2</v>
      </c>
    </row>
    <row r="206" spans="1:19" ht="14.25" x14ac:dyDescent="0.2">
      <c r="A206" s="60" t="s">
        <v>6</v>
      </c>
      <c r="B206" s="99">
        <v>31</v>
      </c>
      <c r="C206" s="100">
        <v>20</v>
      </c>
      <c r="D206" s="98">
        <f t="shared" si="10"/>
        <v>-0.35483870967741937</v>
      </c>
    </row>
    <row r="207" spans="1:19" ht="14.25" x14ac:dyDescent="0.2">
      <c r="A207" s="60" t="s">
        <v>7</v>
      </c>
      <c r="B207" s="99">
        <v>39</v>
      </c>
      <c r="C207" s="100">
        <v>23</v>
      </c>
      <c r="D207" s="98">
        <f t="shared" si="10"/>
        <v>-0.41025641025641024</v>
      </c>
    </row>
    <row r="208" spans="1:19" ht="14.25" x14ac:dyDescent="0.2">
      <c r="A208" s="60" t="s">
        <v>8</v>
      </c>
      <c r="B208" s="99">
        <v>30</v>
      </c>
      <c r="C208" s="100">
        <v>2</v>
      </c>
      <c r="D208" s="98">
        <f t="shared" si="10"/>
        <v>-0.93333333333333335</v>
      </c>
    </row>
    <row r="209" spans="1:4" ht="14.25" hidden="1" x14ac:dyDescent="0.2">
      <c r="A209" s="60" t="s">
        <v>111</v>
      </c>
      <c r="B209" s="99"/>
      <c r="C209" s="100"/>
      <c r="D209" s="98" t="e">
        <f t="shared" si="10"/>
        <v>#DIV/0!</v>
      </c>
    </row>
    <row r="210" spans="1:4" ht="15" hidden="1" x14ac:dyDescent="0.2">
      <c r="A210" s="60" t="s">
        <v>9</v>
      </c>
      <c r="B210" s="99"/>
      <c r="C210" s="61"/>
      <c r="D210" s="98" t="e">
        <f t="shared" si="10"/>
        <v>#DIV/0!</v>
      </c>
    </row>
    <row r="211" spans="1:4" ht="15" hidden="1" x14ac:dyDescent="0.2">
      <c r="A211" s="60" t="s">
        <v>10</v>
      </c>
      <c r="B211" s="99"/>
      <c r="C211" s="61"/>
      <c r="D211" s="98" t="e">
        <f t="shared" si="10"/>
        <v>#DIV/0!</v>
      </c>
    </row>
    <row r="212" spans="1:4" ht="15" hidden="1" x14ac:dyDescent="0.2">
      <c r="A212" s="101" t="s">
        <v>11</v>
      </c>
      <c r="B212" s="102"/>
      <c r="C212" s="103"/>
      <c r="D212" s="104" t="e">
        <f t="shared" si="10"/>
        <v>#DIV/0!</v>
      </c>
    </row>
    <row r="213" spans="1:4" ht="15" x14ac:dyDescent="0.25">
      <c r="A213" s="64" t="s">
        <v>0</v>
      </c>
      <c r="B213" s="65">
        <f>SUM(B201:B212)</f>
        <v>290</v>
      </c>
      <c r="C213" s="65">
        <f>SUM(C201:C212)</f>
        <v>239</v>
      </c>
      <c r="D213" s="105">
        <f t="shared" si="10"/>
        <v>-0.17586206896551726</v>
      </c>
    </row>
    <row r="216" spans="1:4" x14ac:dyDescent="0.2">
      <c r="A216" s="106" t="s">
        <v>105</v>
      </c>
    </row>
    <row r="217" spans="1:4" x14ac:dyDescent="0.2">
      <c r="A217" s="73" t="s">
        <v>103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2018-09-18T15:27:41Z</dcterms:modified>
</cp:coreProperties>
</file>