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9\ESTADISTICAS\MARZO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 localSheetId="2">[2]Casos!#REF!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26" l="1"/>
  <c r="D213" i="26" s="1"/>
  <c r="B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H193" i="26"/>
  <c r="G193" i="26"/>
  <c r="F193" i="26"/>
  <c r="E193" i="26"/>
  <c r="I192" i="26"/>
  <c r="I191" i="26"/>
  <c r="I190" i="26"/>
  <c r="I189" i="26"/>
  <c r="I188" i="26"/>
  <c r="I187" i="26"/>
  <c r="I186" i="26"/>
  <c r="I185" i="26"/>
  <c r="I184" i="26"/>
  <c r="I183" i="26"/>
  <c r="I182" i="26"/>
  <c r="I193" i="26" s="1"/>
  <c r="L175" i="26"/>
  <c r="K175" i="26"/>
  <c r="J175" i="26"/>
  <c r="R169" i="26" s="1"/>
  <c r="I175" i="26"/>
  <c r="H175" i="26"/>
  <c r="F175" i="26"/>
  <c r="E175" i="26"/>
  <c r="C175" i="26"/>
  <c r="B175" i="26"/>
  <c r="M174" i="26"/>
  <c r="J174" i="26"/>
  <c r="G174" i="26"/>
  <c r="D174" i="26"/>
  <c r="M173" i="26"/>
  <c r="J173" i="26"/>
  <c r="G173" i="26"/>
  <c r="D173" i="26"/>
  <c r="M172" i="26"/>
  <c r="J172" i="26"/>
  <c r="G172" i="26"/>
  <c r="D172" i="26"/>
  <c r="M171" i="26"/>
  <c r="J171" i="26"/>
  <c r="G171" i="26"/>
  <c r="D171" i="26"/>
  <c r="M170" i="26"/>
  <c r="J170" i="26"/>
  <c r="G170" i="26"/>
  <c r="D170" i="26"/>
  <c r="M169" i="26"/>
  <c r="J169" i="26"/>
  <c r="G169" i="26"/>
  <c r="D169" i="26"/>
  <c r="M168" i="26"/>
  <c r="J168" i="26"/>
  <c r="G168" i="26"/>
  <c r="D168" i="26"/>
  <c r="D175" i="26" s="1"/>
  <c r="R167" i="26" s="1"/>
  <c r="M167" i="26"/>
  <c r="M175" i="26" s="1"/>
  <c r="R170" i="26" s="1"/>
  <c r="J167" i="26"/>
  <c r="G167" i="26"/>
  <c r="G175" i="26" s="1"/>
  <c r="R168" i="26" s="1"/>
  <c r="D167" i="26"/>
  <c r="J157" i="26"/>
  <c r="J158" i="26" s="1"/>
  <c r="I157" i="26"/>
  <c r="H157" i="26"/>
  <c r="H158" i="26" s="1"/>
  <c r="G157" i="26"/>
  <c r="G158" i="26" s="1"/>
  <c r="F157" i="26"/>
  <c r="F158" i="26" s="1"/>
  <c r="E157" i="26"/>
  <c r="E158" i="26" s="1"/>
  <c r="D157" i="26"/>
  <c r="C157" i="26"/>
  <c r="C158" i="26" s="1"/>
  <c r="B157" i="26"/>
  <c r="B158" i="26" s="1"/>
  <c r="B147" i="26"/>
  <c r="B146" i="26"/>
  <c r="B145" i="26"/>
  <c r="D137" i="26"/>
  <c r="C137" i="26"/>
  <c r="C138" i="26" s="1"/>
  <c r="B127" i="26"/>
  <c r="B126" i="26"/>
  <c r="B125" i="26"/>
  <c r="B137" i="26" s="1"/>
  <c r="R171" i="26" l="1"/>
  <c r="S168" i="26" s="1"/>
  <c r="S169" i="26"/>
  <c r="B138" i="26"/>
  <c r="D138" i="26"/>
  <c r="D158" i="26"/>
  <c r="I158" i="26"/>
  <c r="S167" i="26" l="1"/>
  <c r="S170" i="26"/>
  <c r="P9" i="4" l="1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<sst xmlns="http://schemas.openxmlformats.org/spreadsheetml/2006/main" count="984" uniqueCount="173">
  <si>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</si>
  <si>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</si>
  <si>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</si>
  <si>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</si>
  <si>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</si>
  <si>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</si>
  <si>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</si>
  <si>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</si>
  <si>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</si>
  <si>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</si>
  <si>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</si>
  <si>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</si>
  <si>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</si>
  <si>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</si>
  <si>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</si>
  <si>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</si>
  <si>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</si>
  <si>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</si>
  <si>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</si>
  <si>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</si>
  <si>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</si>
  <si>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</si>
  <si>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</si>
  <si>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</si>
  <si>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</si>
  <si>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</si>
  <si>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</si>
  <si>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</si>
  <si>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</si>
  <si>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</si>
  <si>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</si>
  <si>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</si>
  <si>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</si>
  <si>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</si>
  <si>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</si>
  <si>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</si>
  <si>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</si>
  <si>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</si>
  <si>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</si>
  <si>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</si>
  <si>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</si>
  <si>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</si>
  <si>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</si>
  <si>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</si>
  <si>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</si>
  <si>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</si>
  <si>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</si>
  <si>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</si>
  <si>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</si>
  <si>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</si>
  <si>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</si>
  <si>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</si>
  <si>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</si>
  <si>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</si>
  <si>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</si>
  <si>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</si>
  <si>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</si>
  <si>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</si>
  <si>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</si>
  <si>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</si>
  <si>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</si>
  <si>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</si>
  <si>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</si>
  <si>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</si>
  <si>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</si>
  <si>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</si>
  <si>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</si>
  <si>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</si>
  <si>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</si>
  <si>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</si>
  <si>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</si>
  <si>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</si>
  <si>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</si>
  <si>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</si>
  <si>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</si>
  <si>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</si>
  <si>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</si>
  <si>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</si>
  <si>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</si>
  <si>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</si>
  <si>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</si>
  <si>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</si>
  <si>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</si>
  <si>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</si>
  <si>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</si>
  <si>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</si>
  <si>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</si>
  <si>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</si>
  <si>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</si>
  <si>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</si>
  <si>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</si>
  <si>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</si>
  <si>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</si>
  <si>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</si>
  <si>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</si>
  <si>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</si>
  <si>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</si>
  <si>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</si>
  <si>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</si>
  <si>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</si>
  <si>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</si>
  <si>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</si>
  <si>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</si>
  <si>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</si>
  <si>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</si>
  <si>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</si>
  <si>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</si>
  <si>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</si>
  <si>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</si>
  <si>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</si>
  <si>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</si>
  <si>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</si>
  <si>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</si>
  <si>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</si>
  <si>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</si>
  <si>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</si>
  <si>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</si>
  <si>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</si>
  <si>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</si>
  <si>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</si>
  <si>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</si>
  <si>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</si>
  <si>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</si>
  <si>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</si>
  <si>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</si>
  <si>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</si>
  <si>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</si>
  <si>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</si>
  <si>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</si>
  <si>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</si>
  <si>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</si>
  <si>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</si>
  <si>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</si>
  <si>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</si>
  <si>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</si>
  <si>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</si>
  <si>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</si>
  <si>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</si>
  <si>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</si>
  <si>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</si>
  <si>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</si>
  <si>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</si>
  <si>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</si>
  <si>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</si>
  <si>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</si>
  <si>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</si>
  <si>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</si>
  <si>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</si>
  <si>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</si>
  <si>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</si>
  <si>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</si>
  <si>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</si>
  <si>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</si>
  <si>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</si>
  <si>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</si>
  <si>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</si>
  <si>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</si>
  <si>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</si>
  <si>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</si>
  <si>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</si>
  <si>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</si>
  <si>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</si>
  <si>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</si>
  <si>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</si>
  <si>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</si>
  <si>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</si>
  <si>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</si>
  <si>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</si>
  <si>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1/ Preliminar</t>
  </si>
  <si>
    <t>Ene 1/</t>
  </si>
  <si>
    <t>Feb 1/</t>
  </si>
  <si>
    <t>Periodo: Enero - Marzo 2019 (Preliminar)</t>
  </si>
  <si>
    <t>Mar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</si>
</sst>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BA-4C01-9DC4-80AB154AB3D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BA-4C01-9DC4-80AB154AB3D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BA-4C01-9DC4-80AB154AB3D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A-4C01-9DC4-80AB154AB3D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A-4C01-9DC4-80AB154AB3D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BA-4C01-9DC4-80AB154AB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44-4757-A2D6-DB96A6112E98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44-4757-A2D6-DB96A6112E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60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69-4229-B260-DD164292045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9-4229-B260-DD164292045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9-4229-B260-DD164292045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69-4229-B260-DD16429204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0</c:v>
                </c:pt>
                <c:pt idx="1">
                  <c:v>63</c:v>
                </c:pt>
                <c:pt idx="2">
                  <c:v>13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8</c:v>
                </c:pt>
                <c:pt idx="1">
                  <c:v>0</c:v>
                </c:pt>
                <c:pt idx="2">
                  <c:v>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18</c:v>
                </c:pt>
                <c:pt idx="4">
                  <c:v>20</c:v>
                </c:pt>
                <c:pt idx="5">
                  <c:v>19</c:v>
                </c:pt>
                <c:pt idx="6">
                  <c:v>7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48"/>
  <sheetViews>
    <sheetView view="pageBreakPreview" zoomScale="68" zoomScaleNormal="68" zoomScaleSheetLayoutView="68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03" width="11.42578125" style="7"/>
    <col min="104" max="104" width="5.42578125" style="7" customWidth="1"/>
    <col min="105" max="105" width="18.140625" style="7" customWidth="1"/>
    <col min="106" max="106" width="31.140625" style="7" customWidth="1"/>
    <col min="107" max="107" width="8" style="7" customWidth="1"/>
    <col min="108" max="108" width="8.28515625" style="7" customWidth="1"/>
    <col min="109" max="110" width="8" style="7" customWidth="1"/>
    <col min="111" max="111" width="8.140625" style="7" customWidth="1"/>
    <col min="112" max="113" width="8" style="7" customWidth="1"/>
    <col min="114" max="114" width="8.140625" style="7" customWidth="1"/>
    <col min="115" max="118" width="8" style="7" customWidth="1"/>
    <col min="119" max="119" width="10.140625" style="7" customWidth="1"/>
    <col min="120" max="120" width="22.85546875" style="7" customWidth="1"/>
    <col min="121" max="142" width="4.85546875" style="7" customWidth="1"/>
    <col min="143" max="359" width="11.42578125" style="7"/>
    <col min="360" max="360" width="5.42578125" style="7" customWidth="1"/>
    <col min="361" max="361" width="18.140625" style="7" customWidth="1"/>
    <col min="362" max="362" width="31.140625" style="7" customWidth="1"/>
    <col min="363" max="363" width="8" style="7" customWidth="1"/>
    <col min="364" max="364" width="8.28515625" style="7" customWidth="1"/>
    <col min="365" max="366" width="8" style="7" customWidth="1"/>
    <col min="367" max="367" width="8.140625" style="7" customWidth="1"/>
    <col min="368" max="369" width="8" style="7" customWidth="1"/>
    <col min="370" max="370" width="8.140625" style="7" customWidth="1"/>
    <col min="371" max="374" width="8" style="7" customWidth="1"/>
    <col min="375" max="375" width="10.140625" style="7" customWidth="1"/>
    <col min="376" max="376" width="22.85546875" style="7" customWidth="1"/>
    <col min="377" max="398" width="4.85546875" style="7" customWidth="1"/>
    <col min="399" max="615" width="11.42578125" style="7"/>
    <col min="616" max="616" width="5.42578125" style="7" customWidth="1"/>
    <col min="617" max="617" width="18.140625" style="7" customWidth="1"/>
    <col min="618" max="618" width="31.140625" style="7" customWidth="1"/>
    <col min="619" max="619" width="8" style="7" customWidth="1"/>
    <col min="620" max="620" width="8.28515625" style="7" customWidth="1"/>
    <col min="621" max="622" width="8" style="7" customWidth="1"/>
    <col min="623" max="623" width="8.140625" style="7" customWidth="1"/>
    <col min="624" max="625" width="8" style="7" customWidth="1"/>
    <col min="626" max="626" width="8.140625" style="7" customWidth="1"/>
    <col min="627" max="630" width="8" style="7" customWidth="1"/>
    <col min="631" max="631" width="10.140625" style="7" customWidth="1"/>
    <col min="632" max="632" width="22.85546875" style="7" customWidth="1"/>
    <col min="633" max="654" width="4.85546875" style="7" customWidth="1"/>
    <col min="655" max="871" width="11.42578125" style="7"/>
    <col min="872" max="872" width="5.42578125" style="7" customWidth="1"/>
    <col min="873" max="873" width="18.140625" style="7" customWidth="1"/>
    <col min="874" max="874" width="31.140625" style="7" customWidth="1"/>
    <col min="875" max="875" width="8" style="7" customWidth="1"/>
    <col min="876" max="876" width="8.28515625" style="7" customWidth="1"/>
    <col min="877" max="878" width="8" style="7" customWidth="1"/>
    <col min="879" max="879" width="8.140625" style="7" customWidth="1"/>
    <col min="880" max="881" width="8" style="7" customWidth="1"/>
    <col min="882" max="882" width="8.140625" style="7" customWidth="1"/>
    <col min="883" max="886" width="8" style="7" customWidth="1"/>
    <col min="887" max="887" width="10.140625" style="7" customWidth="1"/>
    <col min="888" max="888" width="22.85546875" style="7" customWidth="1"/>
    <col min="889" max="910" width="4.85546875" style="7" customWidth="1"/>
    <col min="911" max="1127" width="11.42578125" style="7"/>
    <col min="1128" max="1128" width="5.42578125" style="7" customWidth="1"/>
    <col min="1129" max="1129" width="18.140625" style="7" customWidth="1"/>
    <col min="1130" max="1130" width="31.140625" style="7" customWidth="1"/>
    <col min="1131" max="1131" width="8" style="7" customWidth="1"/>
    <col min="1132" max="1132" width="8.28515625" style="7" customWidth="1"/>
    <col min="1133" max="1134" width="8" style="7" customWidth="1"/>
    <col min="1135" max="1135" width="8.140625" style="7" customWidth="1"/>
    <col min="1136" max="1137" width="8" style="7" customWidth="1"/>
    <col min="1138" max="1138" width="8.140625" style="7" customWidth="1"/>
    <col min="1139" max="1142" width="8" style="7" customWidth="1"/>
    <col min="1143" max="1143" width="10.140625" style="7" customWidth="1"/>
    <col min="1144" max="1144" width="22.85546875" style="7" customWidth="1"/>
    <col min="1145" max="1166" width="4.85546875" style="7" customWidth="1"/>
    <col min="1167" max="1383" width="11.42578125" style="7"/>
    <col min="1384" max="1384" width="5.42578125" style="7" customWidth="1"/>
    <col min="1385" max="1385" width="18.140625" style="7" customWidth="1"/>
    <col min="1386" max="1386" width="31.140625" style="7" customWidth="1"/>
    <col min="1387" max="1387" width="8" style="7" customWidth="1"/>
    <col min="1388" max="1388" width="8.28515625" style="7" customWidth="1"/>
    <col min="1389" max="1390" width="8" style="7" customWidth="1"/>
    <col min="1391" max="1391" width="8.140625" style="7" customWidth="1"/>
    <col min="1392" max="1393" width="8" style="7" customWidth="1"/>
    <col min="1394" max="1394" width="8.140625" style="7" customWidth="1"/>
    <col min="1395" max="1398" width="8" style="7" customWidth="1"/>
    <col min="1399" max="1399" width="10.140625" style="7" customWidth="1"/>
    <col min="1400" max="1400" width="22.85546875" style="7" customWidth="1"/>
    <col min="1401" max="1422" width="4.85546875" style="7" customWidth="1"/>
    <col min="1423" max="1639" width="11.42578125" style="7"/>
    <col min="1640" max="1640" width="5.42578125" style="7" customWidth="1"/>
    <col min="1641" max="1641" width="18.140625" style="7" customWidth="1"/>
    <col min="1642" max="1642" width="31.140625" style="7" customWidth="1"/>
    <col min="1643" max="1643" width="8" style="7" customWidth="1"/>
    <col min="1644" max="1644" width="8.28515625" style="7" customWidth="1"/>
    <col min="1645" max="1646" width="8" style="7" customWidth="1"/>
    <col min="1647" max="1647" width="8.140625" style="7" customWidth="1"/>
    <col min="1648" max="1649" width="8" style="7" customWidth="1"/>
    <col min="1650" max="1650" width="8.140625" style="7" customWidth="1"/>
    <col min="1651" max="1654" width="8" style="7" customWidth="1"/>
    <col min="1655" max="1655" width="10.140625" style="7" customWidth="1"/>
    <col min="1656" max="1656" width="22.85546875" style="7" customWidth="1"/>
    <col min="1657" max="1678" width="4.85546875" style="7" customWidth="1"/>
    <col min="1679" max="1895" width="11.42578125" style="7"/>
    <col min="1896" max="1896" width="5.42578125" style="7" customWidth="1"/>
    <col min="1897" max="1897" width="18.140625" style="7" customWidth="1"/>
    <col min="1898" max="1898" width="31.140625" style="7" customWidth="1"/>
    <col min="1899" max="1899" width="8" style="7" customWidth="1"/>
    <col min="1900" max="1900" width="8.28515625" style="7" customWidth="1"/>
    <col min="1901" max="1902" width="8" style="7" customWidth="1"/>
    <col min="1903" max="1903" width="8.140625" style="7" customWidth="1"/>
    <col min="1904" max="1905" width="8" style="7" customWidth="1"/>
    <col min="1906" max="1906" width="8.140625" style="7" customWidth="1"/>
    <col min="1907" max="1910" width="8" style="7" customWidth="1"/>
    <col min="1911" max="1911" width="10.140625" style="7" customWidth="1"/>
    <col min="1912" max="1912" width="22.85546875" style="7" customWidth="1"/>
    <col min="1913" max="1934" width="4.85546875" style="7" customWidth="1"/>
    <col min="1935" max="2151" width="11.42578125" style="7"/>
    <col min="2152" max="2152" width="5.42578125" style="7" customWidth="1"/>
    <col min="2153" max="2153" width="18.140625" style="7" customWidth="1"/>
    <col min="2154" max="2154" width="31.140625" style="7" customWidth="1"/>
    <col min="2155" max="2155" width="8" style="7" customWidth="1"/>
    <col min="2156" max="2156" width="8.28515625" style="7" customWidth="1"/>
    <col min="2157" max="2158" width="8" style="7" customWidth="1"/>
    <col min="2159" max="2159" width="8.140625" style="7" customWidth="1"/>
    <col min="2160" max="2161" width="8" style="7" customWidth="1"/>
    <col min="2162" max="2162" width="8.140625" style="7" customWidth="1"/>
    <col min="2163" max="2166" width="8" style="7" customWidth="1"/>
    <col min="2167" max="2167" width="10.140625" style="7" customWidth="1"/>
    <col min="2168" max="2168" width="22.85546875" style="7" customWidth="1"/>
    <col min="2169" max="2190" width="4.85546875" style="7" customWidth="1"/>
    <col min="2191" max="2407" width="11.42578125" style="7"/>
    <col min="2408" max="2408" width="5.42578125" style="7" customWidth="1"/>
    <col min="2409" max="2409" width="18.140625" style="7" customWidth="1"/>
    <col min="2410" max="2410" width="31.140625" style="7" customWidth="1"/>
    <col min="2411" max="2411" width="8" style="7" customWidth="1"/>
    <col min="2412" max="2412" width="8.28515625" style="7" customWidth="1"/>
    <col min="2413" max="2414" width="8" style="7" customWidth="1"/>
    <col min="2415" max="2415" width="8.140625" style="7" customWidth="1"/>
    <col min="2416" max="2417" width="8" style="7" customWidth="1"/>
    <col min="2418" max="2418" width="8.140625" style="7" customWidth="1"/>
    <col min="2419" max="2422" width="8" style="7" customWidth="1"/>
    <col min="2423" max="2423" width="10.140625" style="7" customWidth="1"/>
    <col min="2424" max="2424" width="22.85546875" style="7" customWidth="1"/>
    <col min="2425" max="2446" width="4.85546875" style="7" customWidth="1"/>
    <col min="2447" max="2663" width="11.42578125" style="7"/>
    <col min="2664" max="2664" width="5.42578125" style="7" customWidth="1"/>
    <col min="2665" max="2665" width="18.140625" style="7" customWidth="1"/>
    <col min="2666" max="2666" width="31.140625" style="7" customWidth="1"/>
    <col min="2667" max="2667" width="8" style="7" customWidth="1"/>
    <col min="2668" max="2668" width="8.28515625" style="7" customWidth="1"/>
    <col min="2669" max="2670" width="8" style="7" customWidth="1"/>
    <col min="2671" max="2671" width="8.140625" style="7" customWidth="1"/>
    <col min="2672" max="2673" width="8" style="7" customWidth="1"/>
    <col min="2674" max="2674" width="8.140625" style="7" customWidth="1"/>
    <col min="2675" max="2678" width="8" style="7" customWidth="1"/>
    <col min="2679" max="2679" width="10.140625" style="7" customWidth="1"/>
    <col min="2680" max="2680" width="22.85546875" style="7" customWidth="1"/>
    <col min="2681" max="2702" width="4.85546875" style="7" customWidth="1"/>
    <col min="2703" max="2919" width="11.42578125" style="7"/>
    <col min="2920" max="2920" width="5.42578125" style="7" customWidth="1"/>
    <col min="2921" max="2921" width="18.140625" style="7" customWidth="1"/>
    <col min="2922" max="2922" width="31.140625" style="7" customWidth="1"/>
    <col min="2923" max="2923" width="8" style="7" customWidth="1"/>
    <col min="2924" max="2924" width="8.28515625" style="7" customWidth="1"/>
    <col min="2925" max="2926" width="8" style="7" customWidth="1"/>
    <col min="2927" max="2927" width="8.140625" style="7" customWidth="1"/>
    <col min="2928" max="2929" width="8" style="7" customWidth="1"/>
    <col min="2930" max="2930" width="8.140625" style="7" customWidth="1"/>
    <col min="2931" max="2934" width="8" style="7" customWidth="1"/>
    <col min="2935" max="2935" width="10.140625" style="7" customWidth="1"/>
    <col min="2936" max="2936" width="22.85546875" style="7" customWidth="1"/>
    <col min="2937" max="2958" width="4.85546875" style="7" customWidth="1"/>
    <col min="2959" max="3175" width="11.42578125" style="7"/>
    <col min="3176" max="3176" width="5.42578125" style="7" customWidth="1"/>
    <col min="3177" max="3177" width="18.140625" style="7" customWidth="1"/>
    <col min="3178" max="3178" width="31.140625" style="7" customWidth="1"/>
    <col min="3179" max="3179" width="8" style="7" customWidth="1"/>
    <col min="3180" max="3180" width="8.28515625" style="7" customWidth="1"/>
    <col min="3181" max="3182" width="8" style="7" customWidth="1"/>
    <col min="3183" max="3183" width="8.140625" style="7" customWidth="1"/>
    <col min="3184" max="3185" width="8" style="7" customWidth="1"/>
    <col min="3186" max="3186" width="8.140625" style="7" customWidth="1"/>
    <col min="3187" max="3190" width="8" style="7" customWidth="1"/>
    <col min="3191" max="3191" width="10.140625" style="7" customWidth="1"/>
    <col min="3192" max="3192" width="22.85546875" style="7" customWidth="1"/>
    <col min="3193" max="3214" width="4.85546875" style="7" customWidth="1"/>
    <col min="3215" max="3431" width="11.42578125" style="7"/>
    <col min="3432" max="3432" width="5.42578125" style="7" customWidth="1"/>
    <col min="3433" max="3433" width="18.140625" style="7" customWidth="1"/>
    <col min="3434" max="3434" width="31.140625" style="7" customWidth="1"/>
    <col min="3435" max="3435" width="8" style="7" customWidth="1"/>
    <col min="3436" max="3436" width="8.28515625" style="7" customWidth="1"/>
    <col min="3437" max="3438" width="8" style="7" customWidth="1"/>
    <col min="3439" max="3439" width="8.140625" style="7" customWidth="1"/>
    <col min="3440" max="3441" width="8" style="7" customWidth="1"/>
    <col min="3442" max="3442" width="8.140625" style="7" customWidth="1"/>
    <col min="3443" max="3446" width="8" style="7" customWidth="1"/>
    <col min="3447" max="3447" width="10.140625" style="7" customWidth="1"/>
    <col min="3448" max="3448" width="22.85546875" style="7" customWidth="1"/>
    <col min="3449" max="3470" width="4.85546875" style="7" customWidth="1"/>
    <col min="3471" max="3687" width="11.42578125" style="7"/>
    <col min="3688" max="3688" width="5.42578125" style="7" customWidth="1"/>
    <col min="3689" max="3689" width="18.140625" style="7" customWidth="1"/>
    <col min="3690" max="3690" width="31.140625" style="7" customWidth="1"/>
    <col min="3691" max="3691" width="8" style="7" customWidth="1"/>
    <col min="3692" max="3692" width="8.28515625" style="7" customWidth="1"/>
    <col min="3693" max="3694" width="8" style="7" customWidth="1"/>
    <col min="3695" max="3695" width="8.140625" style="7" customWidth="1"/>
    <col min="3696" max="3697" width="8" style="7" customWidth="1"/>
    <col min="3698" max="3698" width="8.140625" style="7" customWidth="1"/>
    <col min="3699" max="3702" width="8" style="7" customWidth="1"/>
    <col min="3703" max="3703" width="10.140625" style="7" customWidth="1"/>
    <col min="3704" max="3704" width="22.85546875" style="7" customWidth="1"/>
    <col min="3705" max="3726" width="4.85546875" style="7" customWidth="1"/>
    <col min="3727" max="3943" width="11.42578125" style="7"/>
    <col min="3944" max="3944" width="5.42578125" style="7" customWidth="1"/>
    <col min="3945" max="3945" width="18.140625" style="7" customWidth="1"/>
    <col min="3946" max="3946" width="31.140625" style="7" customWidth="1"/>
    <col min="3947" max="3947" width="8" style="7" customWidth="1"/>
    <col min="3948" max="3948" width="8.28515625" style="7" customWidth="1"/>
    <col min="3949" max="3950" width="8" style="7" customWidth="1"/>
    <col min="3951" max="3951" width="8.140625" style="7" customWidth="1"/>
    <col min="3952" max="3953" width="8" style="7" customWidth="1"/>
    <col min="3954" max="3954" width="8.140625" style="7" customWidth="1"/>
    <col min="3955" max="3958" width="8" style="7" customWidth="1"/>
    <col min="3959" max="3959" width="10.140625" style="7" customWidth="1"/>
    <col min="3960" max="3960" width="22.85546875" style="7" customWidth="1"/>
    <col min="3961" max="3982" width="4.85546875" style="7" customWidth="1"/>
    <col min="3983" max="4199" width="11.42578125" style="7"/>
    <col min="4200" max="4200" width="5.42578125" style="7" customWidth="1"/>
    <col min="4201" max="4201" width="18.140625" style="7" customWidth="1"/>
    <col min="4202" max="4202" width="31.140625" style="7" customWidth="1"/>
    <col min="4203" max="4203" width="8" style="7" customWidth="1"/>
    <col min="4204" max="4204" width="8.28515625" style="7" customWidth="1"/>
    <col min="4205" max="4206" width="8" style="7" customWidth="1"/>
    <col min="4207" max="4207" width="8.140625" style="7" customWidth="1"/>
    <col min="4208" max="4209" width="8" style="7" customWidth="1"/>
    <col min="4210" max="4210" width="8.140625" style="7" customWidth="1"/>
    <col min="4211" max="4214" width="8" style="7" customWidth="1"/>
    <col min="4215" max="4215" width="10.140625" style="7" customWidth="1"/>
    <col min="4216" max="4216" width="22.85546875" style="7" customWidth="1"/>
    <col min="4217" max="4238" width="4.85546875" style="7" customWidth="1"/>
    <col min="4239" max="4455" width="11.42578125" style="7"/>
    <col min="4456" max="4456" width="5.42578125" style="7" customWidth="1"/>
    <col min="4457" max="4457" width="18.140625" style="7" customWidth="1"/>
    <col min="4458" max="4458" width="31.140625" style="7" customWidth="1"/>
    <col min="4459" max="4459" width="8" style="7" customWidth="1"/>
    <col min="4460" max="4460" width="8.28515625" style="7" customWidth="1"/>
    <col min="4461" max="4462" width="8" style="7" customWidth="1"/>
    <col min="4463" max="4463" width="8.140625" style="7" customWidth="1"/>
    <col min="4464" max="4465" width="8" style="7" customWidth="1"/>
    <col min="4466" max="4466" width="8.140625" style="7" customWidth="1"/>
    <col min="4467" max="4470" width="8" style="7" customWidth="1"/>
    <col min="4471" max="4471" width="10.140625" style="7" customWidth="1"/>
    <col min="4472" max="4472" width="22.85546875" style="7" customWidth="1"/>
    <col min="4473" max="4494" width="4.85546875" style="7" customWidth="1"/>
    <col min="4495" max="4711" width="11.42578125" style="7"/>
    <col min="4712" max="4712" width="5.42578125" style="7" customWidth="1"/>
    <col min="4713" max="4713" width="18.140625" style="7" customWidth="1"/>
    <col min="4714" max="4714" width="31.140625" style="7" customWidth="1"/>
    <col min="4715" max="4715" width="8" style="7" customWidth="1"/>
    <col min="4716" max="4716" width="8.28515625" style="7" customWidth="1"/>
    <col min="4717" max="4718" width="8" style="7" customWidth="1"/>
    <col min="4719" max="4719" width="8.140625" style="7" customWidth="1"/>
    <col min="4720" max="4721" width="8" style="7" customWidth="1"/>
    <col min="4722" max="4722" width="8.140625" style="7" customWidth="1"/>
    <col min="4723" max="4726" width="8" style="7" customWidth="1"/>
    <col min="4727" max="4727" width="10.140625" style="7" customWidth="1"/>
    <col min="4728" max="4728" width="22.85546875" style="7" customWidth="1"/>
    <col min="4729" max="4750" width="4.85546875" style="7" customWidth="1"/>
    <col min="4751" max="4967" width="11.42578125" style="7"/>
    <col min="4968" max="4968" width="5.42578125" style="7" customWidth="1"/>
    <col min="4969" max="4969" width="18.140625" style="7" customWidth="1"/>
    <col min="4970" max="4970" width="31.140625" style="7" customWidth="1"/>
    <col min="4971" max="4971" width="8" style="7" customWidth="1"/>
    <col min="4972" max="4972" width="8.28515625" style="7" customWidth="1"/>
    <col min="4973" max="4974" width="8" style="7" customWidth="1"/>
    <col min="4975" max="4975" width="8.140625" style="7" customWidth="1"/>
    <col min="4976" max="4977" width="8" style="7" customWidth="1"/>
    <col min="4978" max="4978" width="8.140625" style="7" customWidth="1"/>
    <col min="4979" max="4982" width="8" style="7" customWidth="1"/>
    <col min="4983" max="4983" width="10.140625" style="7" customWidth="1"/>
    <col min="4984" max="4984" width="22.85546875" style="7" customWidth="1"/>
    <col min="4985" max="5006" width="4.85546875" style="7" customWidth="1"/>
    <col min="5007" max="5223" width="11.42578125" style="7"/>
    <col min="5224" max="5224" width="5.42578125" style="7" customWidth="1"/>
    <col min="5225" max="5225" width="18.140625" style="7" customWidth="1"/>
    <col min="5226" max="5226" width="31.140625" style="7" customWidth="1"/>
    <col min="5227" max="5227" width="8" style="7" customWidth="1"/>
    <col min="5228" max="5228" width="8.28515625" style="7" customWidth="1"/>
    <col min="5229" max="5230" width="8" style="7" customWidth="1"/>
    <col min="5231" max="5231" width="8.140625" style="7" customWidth="1"/>
    <col min="5232" max="5233" width="8" style="7" customWidth="1"/>
    <col min="5234" max="5234" width="8.140625" style="7" customWidth="1"/>
    <col min="5235" max="5238" width="8" style="7" customWidth="1"/>
    <col min="5239" max="5239" width="10.140625" style="7" customWidth="1"/>
    <col min="5240" max="5240" width="22.85546875" style="7" customWidth="1"/>
    <col min="5241" max="5262" width="4.85546875" style="7" customWidth="1"/>
    <col min="5263" max="5479" width="11.42578125" style="7"/>
    <col min="5480" max="5480" width="5.42578125" style="7" customWidth="1"/>
    <col min="5481" max="5481" width="18.140625" style="7" customWidth="1"/>
    <col min="5482" max="5482" width="31.140625" style="7" customWidth="1"/>
    <col min="5483" max="5483" width="8" style="7" customWidth="1"/>
    <col min="5484" max="5484" width="8.28515625" style="7" customWidth="1"/>
    <col min="5485" max="5486" width="8" style="7" customWidth="1"/>
    <col min="5487" max="5487" width="8.140625" style="7" customWidth="1"/>
    <col min="5488" max="5489" width="8" style="7" customWidth="1"/>
    <col min="5490" max="5490" width="8.140625" style="7" customWidth="1"/>
    <col min="5491" max="5494" width="8" style="7" customWidth="1"/>
    <col min="5495" max="5495" width="10.140625" style="7" customWidth="1"/>
    <col min="5496" max="5496" width="22.85546875" style="7" customWidth="1"/>
    <col min="5497" max="5518" width="4.85546875" style="7" customWidth="1"/>
    <col min="5519" max="5735" width="11.42578125" style="7"/>
    <col min="5736" max="5736" width="5.42578125" style="7" customWidth="1"/>
    <col min="5737" max="5737" width="18.140625" style="7" customWidth="1"/>
    <col min="5738" max="5738" width="31.140625" style="7" customWidth="1"/>
    <col min="5739" max="5739" width="8" style="7" customWidth="1"/>
    <col min="5740" max="5740" width="8.28515625" style="7" customWidth="1"/>
    <col min="5741" max="5742" width="8" style="7" customWidth="1"/>
    <col min="5743" max="5743" width="8.140625" style="7" customWidth="1"/>
    <col min="5744" max="5745" width="8" style="7" customWidth="1"/>
    <col min="5746" max="5746" width="8.140625" style="7" customWidth="1"/>
    <col min="5747" max="5750" width="8" style="7" customWidth="1"/>
    <col min="5751" max="5751" width="10.140625" style="7" customWidth="1"/>
    <col min="5752" max="5752" width="22.85546875" style="7" customWidth="1"/>
    <col min="5753" max="5774" width="4.85546875" style="7" customWidth="1"/>
    <col min="5775" max="5991" width="11.42578125" style="7"/>
    <col min="5992" max="5992" width="5.42578125" style="7" customWidth="1"/>
    <col min="5993" max="5993" width="18.140625" style="7" customWidth="1"/>
    <col min="5994" max="5994" width="31.140625" style="7" customWidth="1"/>
    <col min="5995" max="5995" width="8" style="7" customWidth="1"/>
    <col min="5996" max="5996" width="8.28515625" style="7" customWidth="1"/>
    <col min="5997" max="5998" width="8" style="7" customWidth="1"/>
    <col min="5999" max="5999" width="8.140625" style="7" customWidth="1"/>
    <col min="6000" max="6001" width="8" style="7" customWidth="1"/>
    <col min="6002" max="6002" width="8.140625" style="7" customWidth="1"/>
    <col min="6003" max="6006" width="8" style="7" customWidth="1"/>
    <col min="6007" max="6007" width="10.140625" style="7" customWidth="1"/>
    <col min="6008" max="6008" width="22.85546875" style="7" customWidth="1"/>
    <col min="6009" max="6030" width="4.85546875" style="7" customWidth="1"/>
    <col min="6031" max="6247" width="11.42578125" style="7"/>
    <col min="6248" max="6248" width="5.42578125" style="7" customWidth="1"/>
    <col min="6249" max="6249" width="18.140625" style="7" customWidth="1"/>
    <col min="6250" max="6250" width="31.140625" style="7" customWidth="1"/>
    <col min="6251" max="6251" width="8" style="7" customWidth="1"/>
    <col min="6252" max="6252" width="8.28515625" style="7" customWidth="1"/>
    <col min="6253" max="6254" width="8" style="7" customWidth="1"/>
    <col min="6255" max="6255" width="8.140625" style="7" customWidth="1"/>
    <col min="6256" max="6257" width="8" style="7" customWidth="1"/>
    <col min="6258" max="6258" width="8.140625" style="7" customWidth="1"/>
    <col min="6259" max="6262" width="8" style="7" customWidth="1"/>
    <col min="6263" max="6263" width="10.140625" style="7" customWidth="1"/>
    <col min="6264" max="6264" width="22.85546875" style="7" customWidth="1"/>
    <col min="6265" max="6286" width="4.85546875" style="7" customWidth="1"/>
    <col min="6287" max="6503" width="11.42578125" style="7"/>
    <col min="6504" max="6504" width="5.42578125" style="7" customWidth="1"/>
    <col min="6505" max="6505" width="18.140625" style="7" customWidth="1"/>
    <col min="6506" max="6506" width="31.140625" style="7" customWidth="1"/>
    <col min="6507" max="6507" width="8" style="7" customWidth="1"/>
    <col min="6508" max="6508" width="8.28515625" style="7" customWidth="1"/>
    <col min="6509" max="6510" width="8" style="7" customWidth="1"/>
    <col min="6511" max="6511" width="8.140625" style="7" customWidth="1"/>
    <col min="6512" max="6513" width="8" style="7" customWidth="1"/>
    <col min="6514" max="6514" width="8.140625" style="7" customWidth="1"/>
    <col min="6515" max="6518" width="8" style="7" customWidth="1"/>
    <col min="6519" max="6519" width="10.140625" style="7" customWidth="1"/>
    <col min="6520" max="6520" width="22.85546875" style="7" customWidth="1"/>
    <col min="6521" max="6542" width="4.85546875" style="7" customWidth="1"/>
    <col min="6543" max="6759" width="11.42578125" style="7"/>
    <col min="6760" max="6760" width="5.42578125" style="7" customWidth="1"/>
    <col min="6761" max="6761" width="18.140625" style="7" customWidth="1"/>
    <col min="6762" max="6762" width="31.140625" style="7" customWidth="1"/>
    <col min="6763" max="6763" width="8" style="7" customWidth="1"/>
    <col min="6764" max="6764" width="8.28515625" style="7" customWidth="1"/>
    <col min="6765" max="6766" width="8" style="7" customWidth="1"/>
    <col min="6767" max="6767" width="8.140625" style="7" customWidth="1"/>
    <col min="6768" max="6769" width="8" style="7" customWidth="1"/>
    <col min="6770" max="6770" width="8.140625" style="7" customWidth="1"/>
    <col min="6771" max="6774" width="8" style="7" customWidth="1"/>
    <col min="6775" max="6775" width="10.140625" style="7" customWidth="1"/>
    <col min="6776" max="6776" width="22.85546875" style="7" customWidth="1"/>
    <col min="6777" max="6798" width="4.85546875" style="7" customWidth="1"/>
    <col min="6799" max="7015" width="11.42578125" style="7"/>
    <col min="7016" max="7016" width="5.42578125" style="7" customWidth="1"/>
    <col min="7017" max="7017" width="18.140625" style="7" customWidth="1"/>
    <col min="7018" max="7018" width="31.140625" style="7" customWidth="1"/>
    <col min="7019" max="7019" width="8" style="7" customWidth="1"/>
    <col min="7020" max="7020" width="8.28515625" style="7" customWidth="1"/>
    <col min="7021" max="7022" width="8" style="7" customWidth="1"/>
    <col min="7023" max="7023" width="8.140625" style="7" customWidth="1"/>
    <col min="7024" max="7025" width="8" style="7" customWidth="1"/>
    <col min="7026" max="7026" width="8.140625" style="7" customWidth="1"/>
    <col min="7027" max="7030" width="8" style="7" customWidth="1"/>
    <col min="7031" max="7031" width="10.140625" style="7" customWidth="1"/>
    <col min="7032" max="7032" width="22.85546875" style="7" customWidth="1"/>
    <col min="7033" max="7054" width="4.85546875" style="7" customWidth="1"/>
    <col min="7055" max="7271" width="11.42578125" style="7"/>
    <col min="7272" max="7272" width="5.42578125" style="7" customWidth="1"/>
    <col min="7273" max="7273" width="18.140625" style="7" customWidth="1"/>
    <col min="7274" max="7274" width="31.140625" style="7" customWidth="1"/>
    <col min="7275" max="7275" width="8" style="7" customWidth="1"/>
    <col min="7276" max="7276" width="8.28515625" style="7" customWidth="1"/>
    <col min="7277" max="7278" width="8" style="7" customWidth="1"/>
    <col min="7279" max="7279" width="8.140625" style="7" customWidth="1"/>
    <col min="7280" max="7281" width="8" style="7" customWidth="1"/>
    <col min="7282" max="7282" width="8.140625" style="7" customWidth="1"/>
    <col min="7283" max="7286" width="8" style="7" customWidth="1"/>
    <col min="7287" max="7287" width="10.140625" style="7" customWidth="1"/>
    <col min="7288" max="7288" width="22.85546875" style="7" customWidth="1"/>
    <col min="7289" max="7310" width="4.85546875" style="7" customWidth="1"/>
    <col min="7311" max="7527" width="11.42578125" style="7"/>
    <col min="7528" max="7528" width="5.42578125" style="7" customWidth="1"/>
    <col min="7529" max="7529" width="18.140625" style="7" customWidth="1"/>
    <col min="7530" max="7530" width="31.140625" style="7" customWidth="1"/>
    <col min="7531" max="7531" width="8" style="7" customWidth="1"/>
    <col min="7532" max="7532" width="8.28515625" style="7" customWidth="1"/>
    <col min="7533" max="7534" width="8" style="7" customWidth="1"/>
    <col min="7535" max="7535" width="8.140625" style="7" customWidth="1"/>
    <col min="7536" max="7537" width="8" style="7" customWidth="1"/>
    <col min="7538" max="7538" width="8.140625" style="7" customWidth="1"/>
    <col min="7539" max="7542" width="8" style="7" customWidth="1"/>
    <col min="7543" max="7543" width="10.140625" style="7" customWidth="1"/>
    <col min="7544" max="7544" width="22.85546875" style="7" customWidth="1"/>
    <col min="7545" max="7566" width="4.85546875" style="7" customWidth="1"/>
    <col min="7567" max="7783" width="11.42578125" style="7"/>
    <col min="7784" max="7784" width="5.42578125" style="7" customWidth="1"/>
    <col min="7785" max="7785" width="18.140625" style="7" customWidth="1"/>
    <col min="7786" max="7786" width="31.140625" style="7" customWidth="1"/>
    <col min="7787" max="7787" width="8" style="7" customWidth="1"/>
    <col min="7788" max="7788" width="8.28515625" style="7" customWidth="1"/>
    <col min="7789" max="7790" width="8" style="7" customWidth="1"/>
    <col min="7791" max="7791" width="8.140625" style="7" customWidth="1"/>
    <col min="7792" max="7793" width="8" style="7" customWidth="1"/>
    <col min="7794" max="7794" width="8.140625" style="7" customWidth="1"/>
    <col min="7795" max="7798" width="8" style="7" customWidth="1"/>
    <col min="7799" max="7799" width="10.140625" style="7" customWidth="1"/>
    <col min="7800" max="7800" width="22.85546875" style="7" customWidth="1"/>
    <col min="7801" max="7822" width="4.85546875" style="7" customWidth="1"/>
    <col min="7823" max="8039" width="11.42578125" style="7"/>
    <col min="8040" max="8040" width="5.42578125" style="7" customWidth="1"/>
    <col min="8041" max="8041" width="18.140625" style="7" customWidth="1"/>
    <col min="8042" max="8042" width="31.140625" style="7" customWidth="1"/>
    <col min="8043" max="8043" width="8" style="7" customWidth="1"/>
    <col min="8044" max="8044" width="8.28515625" style="7" customWidth="1"/>
    <col min="8045" max="8046" width="8" style="7" customWidth="1"/>
    <col min="8047" max="8047" width="8.140625" style="7" customWidth="1"/>
    <col min="8048" max="8049" width="8" style="7" customWidth="1"/>
    <col min="8050" max="8050" width="8.140625" style="7" customWidth="1"/>
    <col min="8051" max="8054" width="8" style="7" customWidth="1"/>
    <col min="8055" max="8055" width="10.140625" style="7" customWidth="1"/>
    <col min="8056" max="8056" width="22.85546875" style="7" customWidth="1"/>
    <col min="8057" max="8078" width="4.85546875" style="7" customWidth="1"/>
    <col min="8079" max="8295" width="11.42578125" style="7"/>
    <col min="8296" max="8296" width="5.42578125" style="7" customWidth="1"/>
    <col min="8297" max="8297" width="18.140625" style="7" customWidth="1"/>
    <col min="8298" max="8298" width="31.140625" style="7" customWidth="1"/>
    <col min="8299" max="8299" width="8" style="7" customWidth="1"/>
    <col min="8300" max="8300" width="8.28515625" style="7" customWidth="1"/>
    <col min="8301" max="8302" width="8" style="7" customWidth="1"/>
    <col min="8303" max="8303" width="8.140625" style="7" customWidth="1"/>
    <col min="8304" max="8305" width="8" style="7" customWidth="1"/>
    <col min="8306" max="8306" width="8.140625" style="7" customWidth="1"/>
    <col min="8307" max="8310" width="8" style="7" customWidth="1"/>
    <col min="8311" max="8311" width="10.140625" style="7" customWidth="1"/>
    <col min="8312" max="8312" width="22.85546875" style="7" customWidth="1"/>
    <col min="8313" max="8334" width="4.85546875" style="7" customWidth="1"/>
    <col min="8335" max="8551" width="11.42578125" style="7"/>
    <col min="8552" max="8552" width="5.42578125" style="7" customWidth="1"/>
    <col min="8553" max="8553" width="18.140625" style="7" customWidth="1"/>
    <col min="8554" max="8554" width="31.140625" style="7" customWidth="1"/>
    <col min="8555" max="8555" width="8" style="7" customWidth="1"/>
    <col min="8556" max="8556" width="8.28515625" style="7" customWidth="1"/>
    <col min="8557" max="8558" width="8" style="7" customWidth="1"/>
    <col min="8559" max="8559" width="8.140625" style="7" customWidth="1"/>
    <col min="8560" max="8561" width="8" style="7" customWidth="1"/>
    <col min="8562" max="8562" width="8.140625" style="7" customWidth="1"/>
    <col min="8563" max="8566" width="8" style="7" customWidth="1"/>
    <col min="8567" max="8567" width="10.140625" style="7" customWidth="1"/>
    <col min="8568" max="8568" width="22.85546875" style="7" customWidth="1"/>
    <col min="8569" max="8590" width="4.85546875" style="7" customWidth="1"/>
    <col min="8591" max="8807" width="11.42578125" style="7"/>
    <col min="8808" max="8808" width="5.42578125" style="7" customWidth="1"/>
    <col min="8809" max="8809" width="18.140625" style="7" customWidth="1"/>
    <col min="8810" max="8810" width="31.140625" style="7" customWidth="1"/>
    <col min="8811" max="8811" width="8" style="7" customWidth="1"/>
    <col min="8812" max="8812" width="8.28515625" style="7" customWidth="1"/>
    <col min="8813" max="8814" width="8" style="7" customWidth="1"/>
    <col min="8815" max="8815" width="8.140625" style="7" customWidth="1"/>
    <col min="8816" max="8817" width="8" style="7" customWidth="1"/>
    <col min="8818" max="8818" width="8.140625" style="7" customWidth="1"/>
    <col min="8819" max="8822" width="8" style="7" customWidth="1"/>
    <col min="8823" max="8823" width="10.140625" style="7" customWidth="1"/>
    <col min="8824" max="8824" width="22.85546875" style="7" customWidth="1"/>
    <col min="8825" max="8846" width="4.85546875" style="7" customWidth="1"/>
    <col min="8847" max="9063" width="11.42578125" style="7"/>
    <col min="9064" max="9064" width="5.42578125" style="7" customWidth="1"/>
    <col min="9065" max="9065" width="18.140625" style="7" customWidth="1"/>
    <col min="9066" max="9066" width="31.140625" style="7" customWidth="1"/>
    <col min="9067" max="9067" width="8" style="7" customWidth="1"/>
    <col min="9068" max="9068" width="8.28515625" style="7" customWidth="1"/>
    <col min="9069" max="9070" width="8" style="7" customWidth="1"/>
    <col min="9071" max="9071" width="8.140625" style="7" customWidth="1"/>
    <col min="9072" max="9073" width="8" style="7" customWidth="1"/>
    <col min="9074" max="9074" width="8.140625" style="7" customWidth="1"/>
    <col min="9075" max="9078" width="8" style="7" customWidth="1"/>
    <col min="9079" max="9079" width="10.140625" style="7" customWidth="1"/>
    <col min="9080" max="9080" width="22.85546875" style="7" customWidth="1"/>
    <col min="9081" max="9102" width="4.85546875" style="7" customWidth="1"/>
    <col min="9103" max="9319" width="11.42578125" style="7"/>
    <col min="9320" max="9320" width="5.42578125" style="7" customWidth="1"/>
    <col min="9321" max="9321" width="18.140625" style="7" customWidth="1"/>
    <col min="9322" max="9322" width="31.140625" style="7" customWidth="1"/>
    <col min="9323" max="9323" width="8" style="7" customWidth="1"/>
    <col min="9324" max="9324" width="8.28515625" style="7" customWidth="1"/>
    <col min="9325" max="9326" width="8" style="7" customWidth="1"/>
    <col min="9327" max="9327" width="8.140625" style="7" customWidth="1"/>
    <col min="9328" max="9329" width="8" style="7" customWidth="1"/>
    <col min="9330" max="9330" width="8.140625" style="7" customWidth="1"/>
    <col min="9331" max="9334" width="8" style="7" customWidth="1"/>
    <col min="9335" max="9335" width="10.140625" style="7" customWidth="1"/>
    <col min="9336" max="9336" width="22.85546875" style="7" customWidth="1"/>
    <col min="9337" max="9358" width="4.85546875" style="7" customWidth="1"/>
    <col min="9359" max="9575" width="11.42578125" style="7"/>
    <col min="9576" max="9576" width="5.42578125" style="7" customWidth="1"/>
    <col min="9577" max="9577" width="18.140625" style="7" customWidth="1"/>
    <col min="9578" max="9578" width="31.140625" style="7" customWidth="1"/>
    <col min="9579" max="9579" width="8" style="7" customWidth="1"/>
    <col min="9580" max="9580" width="8.28515625" style="7" customWidth="1"/>
    <col min="9581" max="9582" width="8" style="7" customWidth="1"/>
    <col min="9583" max="9583" width="8.140625" style="7" customWidth="1"/>
    <col min="9584" max="9585" width="8" style="7" customWidth="1"/>
    <col min="9586" max="9586" width="8.140625" style="7" customWidth="1"/>
    <col min="9587" max="9590" width="8" style="7" customWidth="1"/>
    <col min="9591" max="9591" width="10.140625" style="7" customWidth="1"/>
    <col min="9592" max="9592" width="22.85546875" style="7" customWidth="1"/>
    <col min="9593" max="9614" width="4.85546875" style="7" customWidth="1"/>
    <col min="9615" max="9831" width="11.42578125" style="7"/>
    <col min="9832" max="9832" width="5.42578125" style="7" customWidth="1"/>
    <col min="9833" max="9833" width="18.140625" style="7" customWidth="1"/>
    <col min="9834" max="9834" width="31.140625" style="7" customWidth="1"/>
    <col min="9835" max="9835" width="8" style="7" customWidth="1"/>
    <col min="9836" max="9836" width="8.28515625" style="7" customWidth="1"/>
    <col min="9837" max="9838" width="8" style="7" customWidth="1"/>
    <col min="9839" max="9839" width="8.140625" style="7" customWidth="1"/>
    <col min="9840" max="9841" width="8" style="7" customWidth="1"/>
    <col min="9842" max="9842" width="8.140625" style="7" customWidth="1"/>
    <col min="9843" max="9846" width="8" style="7" customWidth="1"/>
    <col min="9847" max="9847" width="10.140625" style="7" customWidth="1"/>
    <col min="9848" max="9848" width="22.85546875" style="7" customWidth="1"/>
    <col min="9849" max="9870" width="4.85546875" style="7" customWidth="1"/>
    <col min="9871" max="10087" width="11.42578125" style="7"/>
    <col min="10088" max="10088" width="5.42578125" style="7" customWidth="1"/>
    <col min="10089" max="10089" width="18.140625" style="7" customWidth="1"/>
    <col min="10090" max="10090" width="31.140625" style="7" customWidth="1"/>
    <col min="10091" max="10091" width="8" style="7" customWidth="1"/>
    <col min="10092" max="10092" width="8.28515625" style="7" customWidth="1"/>
    <col min="10093" max="10094" width="8" style="7" customWidth="1"/>
    <col min="10095" max="10095" width="8.140625" style="7" customWidth="1"/>
    <col min="10096" max="10097" width="8" style="7" customWidth="1"/>
    <col min="10098" max="10098" width="8.140625" style="7" customWidth="1"/>
    <col min="10099" max="10102" width="8" style="7" customWidth="1"/>
    <col min="10103" max="10103" width="10.140625" style="7" customWidth="1"/>
    <col min="10104" max="10104" width="22.85546875" style="7" customWidth="1"/>
    <col min="10105" max="10126" width="4.85546875" style="7" customWidth="1"/>
    <col min="10127" max="10343" width="11.42578125" style="7"/>
    <col min="10344" max="10344" width="5.42578125" style="7" customWidth="1"/>
    <col min="10345" max="10345" width="18.140625" style="7" customWidth="1"/>
    <col min="10346" max="10346" width="31.140625" style="7" customWidth="1"/>
    <col min="10347" max="10347" width="8" style="7" customWidth="1"/>
    <col min="10348" max="10348" width="8.28515625" style="7" customWidth="1"/>
    <col min="10349" max="10350" width="8" style="7" customWidth="1"/>
    <col min="10351" max="10351" width="8.140625" style="7" customWidth="1"/>
    <col min="10352" max="10353" width="8" style="7" customWidth="1"/>
    <col min="10354" max="10354" width="8.140625" style="7" customWidth="1"/>
    <col min="10355" max="10358" width="8" style="7" customWidth="1"/>
    <col min="10359" max="10359" width="10.140625" style="7" customWidth="1"/>
    <col min="10360" max="10360" width="22.85546875" style="7" customWidth="1"/>
    <col min="10361" max="10382" width="4.85546875" style="7" customWidth="1"/>
    <col min="10383" max="10599" width="11.42578125" style="7"/>
    <col min="10600" max="10600" width="5.42578125" style="7" customWidth="1"/>
    <col min="10601" max="10601" width="18.140625" style="7" customWidth="1"/>
    <col min="10602" max="10602" width="31.140625" style="7" customWidth="1"/>
    <col min="10603" max="10603" width="8" style="7" customWidth="1"/>
    <col min="10604" max="10604" width="8.28515625" style="7" customWidth="1"/>
    <col min="10605" max="10606" width="8" style="7" customWidth="1"/>
    <col min="10607" max="10607" width="8.140625" style="7" customWidth="1"/>
    <col min="10608" max="10609" width="8" style="7" customWidth="1"/>
    <col min="10610" max="10610" width="8.140625" style="7" customWidth="1"/>
    <col min="10611" max="10614" width="8" style="7" customWidth="1"/>
    <col min="10615" max="10615" width="10.140625" style="7" customWidth="1"/>
    <col min="10616" max="10616" width="22.85546875" style="7" customWidth="1"/>
    <col min="10617" max="10638" width="4.85546875" style="7" customWidth="1"/>
    <col min="10639" max="10855" width="11.42578125" style="7"/>
    <col min="10856" max="10856" width="5.42578125" style="7" customWidth="1"/>
    <col min="10857" max="10857" width="18.140625" style="7" customWidth="1"/>
    <col min="10858" max="10858" width="31.140625" style="7" customWidth="1"/>
    <col min="10859" max="10859" width="8" style="7" customWidth="1"/>
    <col min="10860" max="10860" width="8.28515625" style="7" customWidth="1"/>
    <col min="10861" max="10862" width="8" style="7" customWidth="1"/>
    <col min="10863" max="10863" width="8.140625" style="7" customWidth="1"/>
    <col min="10864" max="10865" width="8" style="7" customWidth="1"/>
    <col min="10866" max="10866" width="8.140625" style="7" customWidth="1"/>
    <col min="10867" max="10870" width="8" style="7" customWidth="1"/>
    <col min="10871" max="10871" width="10.140625" style="7" customWidth="1"/>
    <col min="10872" max="10872" width="22.85546875" style="7" customWidth="1"/>
    <col min="10873" max="10894" width="4.85546875" style="7" customWidth="1"/>
    <col min="10895" max="11111" width="11.42578125" style="7"/>
    <col min="11112" max="11112" width="5.42578125" style="7" customWidth="1"/>
    <col min="11113" max="11113" width="18.140625" style="7" customWidth="1"/>
    <col min="11114" max="11114" width="31.140625" style="7" customWidth="1"/>
    <col min="11115" max="11115" width="8" style="7" customWidth="1"/>
    <col min="11116" max="11116" width="8.28515625" style="7" customWidth="1"/>
    <col min="11117" max="11118" width="8" style="7" customWidth="1"/>
    <col min="11119" max="11119" width="8.140625" style="7" customWidth="1"/>
    <col min="11120" max="11121" width="8" style="7" customWidth="1"/>
    <col min="11122" max="11122" width="8.140625" style="7" customWidth="1"/>
    <col min="11123" max="11126" width="8" style="7" customWidth="1"/>
    <col min="11127" max="11127" width="10.140625" style="7" customWidth="1"/>
    <col min="11128" max="11128" width="22.85546875" style="7" customWidth="1"/>
    <col min="11129" max="11150" width="4.85546875" style="7" customWidth="1"/>
    <col min="11151" max="11367" width="11.42578125" style="7"/>
    <col min="11368" max="11368" width="5.42578125" style="7" customWidth="1"/>
    <col min="11369" max="11369" width="18.140625" style="7" customWidth="1"/>
    <col min="11370" max="11370" width="31.140625" style="7" customWidth="1"/>
    <col min="11371" max="11371" width="8" style="7" customWidth="1"/>
    <col min="11372" max="11372" width="8.28515625" style="7" customWidth="1"/>
    <col min="11373" max="11374" width="8" style="7" customWidth="1"/>
    <col min="11375" max="11375" width="8.140625" style="7" customWidth="1"/>
    <col min="11376" max="11377" width="8" style="7" customWidth="1"/>
    <col min="11378" max="11378" width="8.140625" style="7" customWidth="1"/>
    <col min="11379" max="11382" width="8" style="7" customWidth="1"/>
    <col min="11383" max="11383" width="10.140625" style="7" customWidth="1"/>
    <col min="11384" max="11384" width="22.85546875" style="7" customWidth="1"/>
    <col min="11385" max="11406" width="4.85546875" style="7" customWidth="1"/>
    <col min="11407" max="11623" width="11.42578125" style="7"/>
    <col min="11624" max="11624" width="5.42578125" style="7" customWidth="1"/>
    <col min="11625" max="11625" width="18.140625" style="7" customWidth="1"/>
    <col min="11626" max="11626" width="31.140625" style="7" customWidth="1"/>
    <col min="11627" max="11627" width="8" style="7" customWidth="1"/>
    <col min="11628" max="11628" width="8.28515625" style="7" customWidth="1"/>
    <col min="11629" max="11630" width="8" style="7" customWidth="1"/>
    <col min="11631" max="11631" width="8.140625" style="7" customWidth="1"/>
    <col min="11632" max="11633" width="8" style="7" customWidth="1"/>
    <col min="11634" max="11634" width="8.140625" style="7" customWidth="1"/>
    <col min="11635" max="11638" width="8" style="7" customWidth="1"/>
    <col min="11639" max="11639" width="10.140625" style="7" customWidth="1"/>
    <col min="11640" max="11640" width="22.85546875" style="7" customWidth="1"/>
    <col min="11641" max="11662" width="4.85546875" style="7" customWidth="1"/>
    <col min="11663" max="11879" width="11.42578125" style="7"/>
    <col min="11880" max="11880" width="5.42578125" style="7" customWidth="1"/>
    <col min="11881" max="11881" width="18.140625" style="7" customWidth="1"/>
    <col min="11882" max="11882" width="31.140625" style="7" customWidth="1"/>
    <col min="11883" max="11883" width="8" style="7" customWidth="1"/>
    <col min="11884" max="11884" width="8.28515625" style="7" customWidth="1"/>
    <col min="11885" max="11886" width="8" style="7" customWidth="1"/>
    <col min="11887" max="11887" width="8.140625" style="7" customWidth="1"/>
    <col min="11888" max="11889" width="8" style="7" customWidth="1"/>
    <col min="11890" max="11890" width="8.140625" style="7" customWidth="1"/>
    <col min="11891" max="11894" width="8" style="7" customWidth="1"/>
    <col min="11895" max="11895" width="10.140625" style="7" customWidth="1"/>
    <col min="11896" max="11896" width="22.85546875" style="7" customWidth="1"/>
    <col min="11897" max="11918" width="4.85546875" style="7" customWidth="1"/>
    <col min="11919" max="12135" width="11.42578125" style="7"/>
    <col min="12136" max="12136" width="5.42578125" style="7" customWidth="1"/>
    <col min="12137" max="12137" width="18.140625" style="7" customWidth="1"/>
    <col min="12138" max="12138" width="31.140625" style="7" customWidth="1"/>
    <col min="12139" max="12139" width="8" style="7" customWidth="1"/>
    <col min="12140" max="12140" width="8.28515625" style="7" customWidth="1"/>
    <col min="12141" max="12142" width="8" style="7" customWidth="1"/>
    <col min="12143" max="12143" width="8.140625" style="7" customWidth="1"/>
    <col min="12144" max="12145" width="8" style="7" customWidth="1"/>
    <col min="12146" max="12146" width="8.140625" style="7" customWidth="1"/>
    <col min="12147" max="12150" width="8" style="7" customWidth="1"/>
    <col min="12151" max="12151" width="10.140625" style="7" customWidth="1"/>
    <col min="12152" max="12152" width="22.85546875" style="7" customWidth="1"/>
    <col min="12153" max="12174" width="4.85546875" style="7" customWidth="1"/>
    <col min="12175" max="12391" width="11.42578125" style="7"/>
    <col min="12392" max="12392" width="5.42578125" style="7" customWidth="1"/>
    <col min="12393" max="12393" width="18.140625" style="7" customWidth="1"/>
    <col min="12394" max="12394" width="31.140625" style="7" customWidth="1"/>
    <col min="12395" max="12395" width="8" style="7" customWidth="1"/>
    <col min="12396" max="12396" width="8.28515625" style="7" customWidth="1"/>
    <col min="12397" max="12398" width="8" style="7" customWidth="1"/>
    <col min="12399" max="12399" width="8.140625" style="7" customWidth="1"/>
    <col min="12400" max="12401" width="8" style="7" customWidth="1"/>
    <col min="12402" max="12402" width="8.140625" style="7" customWidth="1"/>
    <col min="12403" max="12406" width="8" style="7" customWidth="1"/>
    <col min="12407" max="12407" width="10.140625" style="7" customWidth="1"/>
    <col min="12408" max="12408" width="22.85546875" style="7" customWidth="1"/>
    <col min="12409" max="12430" width="4.85546875" style="7" customWidth="1"/>
    <col min="12431" max="12647" width="11.42578125" style="7"/>
    <col min="12648" max="12648" width="5.42578125" style="7" customWidth="1"/>
    <col min="12649" max="12649" width="18.140625" style="7" customWidth="1"/>
    <col min="12650" max="12650" width="31.140625" style="7" customWidth="1"/>
    <col min="12651" max="12651" width="8" style="7" customWidth="1"/>
    <col min="12652" max="12652" width="8.28515625" style="7" customWidth="1"/>
    <col min="12653" max="12654" width="8" style="7" customWidth="1"/>
    <col min="12655" max="12655" width="8.140625" style="7" customWidth="1"/>
    <col min="12656" max="12657" width="8" style="7" customWidth="1"/>
    <col min="12658" max="12658" width="8.140625" style="7" customWidth="1"/>
    <col min="12659" max="12662" width="8" style="7" customWidth="1"/>
    <col min="12663" max="12663" width="10.140625" style="7" customWidth="1"/>
    <col min="12664" max="12664" width="22.85546875" style="7" customWidth="1"/>
    <col min="12665" max="12686" width="4.85546875" style="7" customWidth="1"/>
    <col min="12687" max="12903" width="11.42578125" style="7"/>
    <col min="12904" max="12904" width="5.42578125" style="7" customWidth="1"/>
    <col min="12905" max="12905" width="18.140625" style="7" customWidth="1"/>
    <col min="12906" max="12906" width="31.140625" style="7" customWidth="1"/>
    <col min="12907" max="12907" width="8" style="7" customWidth="1"/>
    <col min="12908" max="12908" width="8.28515625" style="7" customWidth="1"/>
    <col min="12909" max="12910" width="8" style="7" customWidth="1"/>
    <col min="12911" max="12911" width="8.140625" style="7" customWidth="1"/>
    <col min="12912" max="12913" width="8" style="7" customWidth="1"/>
    <col min="12914" max="12914" width="8.140625" style="7" customWidth="1"/>
    <col min="12915" max="12918" width="8" style="7" customWidth="1"/>
    <col min="12919" max="12919" width="10.140625" style="7" customWidth="1"/>
    <col min="12920" max="12920" width="22.85546875" style="7" customWidth="1"/>
    <col min="12921" max="12942" width="4.85546875" style="7" customWidth="1"/>
    <col min="12943" max="13159" width="11.42578125" style="7"/>
    <col min="13160" max="13160" width="5.42578125" style="7" customWidth="1"/>
    <col min="13161" max="13161" width="18.140625" style="7" customWidth="1"/>
    <col min="13162" max="13162" width="31.140625" style="7" customWidth="1"/>
    <col min="13163" max="13163" width="8" style="7" customWidth="1"/>
    <col min="13164" max="13164" width="8.28515625" style="7" customWidth="1"/>
    <col min="13165" max="13166" width="8" style="7" customWidth="1"/>
    <col min="13167" max="13167" width="8.140625" style="7" customWidth="1"/>
    <col min="13168" max="13169" width="8" style="7" customWidth="1"/>
    <col min="13170" max="13170" width="8.140625" style="7" customWidth="1"/>
    <col min="13171" max="13174" width="8" style="7" customWidth="1"/>
    <col min="13175" max="13175" width="10.140625" style="7" customWidth="1"/>
    <col min="13176" max="13176" width="22.85546875" style="7" customWidth="1"/>
    <col min="13177" max="13198" width="4.85546875" style="7" customWidth="1"/>
    <col min="13199" max="13415" width="11.42578125" style="7"/>
    <col min="13416" max="13416" width="5.42578125" style="7" customWidth="1"/>
    <col min="13417" max="13417" width="18.140625" style="7" customWidth="1"/>
    <col min="13418" max="13418" width="31.140625" style="7" customWidth="1"/>
    <col min="13419" max="13419" width="8" style="7" customWidth="1"/>
    <col min="13420" max="13420" width="8.28515625" style="7" customWidth="1"/>
    <col min="13421" max="13422" width="8" style="7" customWidth="1"/>
    <col min="13423" max="13423" width="8.140625" style="7" customWidth="1"/>
    <col min="13424" max="13425" width="8" style="7" customWidth="1"/>
    <col min="13426" max="13426" width="8.140625" style="7" customWidth="1"/>
    <col min="13427" max="13430" width="8" style="7" customWidth="1"/>
    <col min="13431" max="13431" width="10.140625" style="7" customWidth="1"/>
    <col min="13432" max="13432" width="22.85546875" style="7" customWidth="1"/>
    <col min="13433" max="13454" width="4.85546875" style="7" customWidth="1"/>
    <col min="13455" max="13671" width="11.42578125" style="7"/>
    <col min="13672" max="13672" width="5.42578125" style="7" customWidth="1"/>
    <col min="13673" max="13673" width="18.140625" style="7" customWidth="1"/>
    <col min="13674" max="13674" width="31.140625" style="7" customWidth="1"/>
    <col min="13675" max="13675" width="8" style="7" customWidth="1"/>
    <col min="13676" max="13676" width="8.28515625" style="7" customWidth="1"/>
    <col min="13677" max="13678" width="8" style="7" customWidth="1"/>
    <col min="13679" max="13679" width="8.140625" style="7" customWidth="1"/>
    <col min="13680" max="13681" width="8" style="7" customWidth="1"/>
    <col min="13682" max="13682" width="8.140625" style="7" customWidth="1"/>
    <col min="13683" max="13686" width="8" style="7" customWidth="1"/>
    <col min="13687" max="13687" width="10.140625" style="7" customWidth="1"/>
    <col min="13688" max="13688" width="22.85546875" style="7" customWidth="1"/>
    <col min="13689" max="13710" width="4.85546875" style="7" customWidth="1"/>
    <col min="13711" max="13927" width="11.42578125" style="7"/>
    <col min="13928" max="13928" width="5.42578125" style="7" customWidth="1"/>
    <col min="13929" max="13929" width="18.140625" style="7" customWidth="1"/>
    <col min="13930" max="13930" width="31.140625" style="7" customWidth="1"/>
    <col min="13931" max="13931" width="8" style="7" customWidth="1"/>
    <col min="13932" max="13932" width="8.28515625" style="7" customWidth="1"/>
    <col min="13933" max="13934" width="8" style="7" customWidth="1"/>
    <col min="13935" max="13935" width="8.140625" style="7" customWidth="1"/>
    <col min="13936" max="13937" width="8" style="7" customWidth="1"/>
    <col min="13938" max="13938" width="8.140625" style="7" customWidth="1"/>
    <col min="13939" max="13942" width="8" style="7" customWidth="1"/>
    <col min="13943" max="13943" width="10.140625" style="7" customWidth="1"/>
    <col min="13944" max="13944" width="22.85546875" style="7" customWidth="1"/>
    <col min="13945" max="13966" width="4.85546875" style="7" customWidth="1"/>
    <col min="13967" max="14183" width="11.42578125" style="7"/>
    <col min="14184" max="14184" width="5.42578125" style="7" customWidth="1"/>
    <col min="14185" max="14185" width="18.140625" style="7" customWidth="1"/>
    <col min="14186" max="14186" width="31.140625" style="7" customWidth="1"/>
    <col min="14187" max="14187" width="8" style="7" customWidth="1"/>
    <col min="14188" max="14188" width="8.28515625" style="7" customWidth="1"/>
    <col min="14189" max="14190" width="8" style="7" customWidth="1"/>
    <col min="14191" max="14191" width="8.140625" style="7" customWidth="1"/>
    <col min="14192" max="14193" width="8" style="7" customWidth="1"/>
    <col min="14194" max="14194" width="8.140625" style="7" customWidth="1"/>
    <col min="14195" max="14198" width="8" style="7" customWidth="1"/>
    <col min="14199" max="14199" width="10.140625" style="7" customWidth="1"/>
    <col min="14200" max="14200" width="22.85546875" style="7" customWidth="1"/>
    <col min="14201" max="14222" width="4.85546875" style="7" customWidth="1"/>
    <col min="14223" max="14439" width="11.42578125" style="7"/>
    <col min="14440" max="14440" width="5.42578125" style="7" customWidth="1"/>
    <col min="14441" max="14441" width="18.140625" style="7" customWidth="1"/>
    <col min="14442" max="14442" width="31.140625" style="7" customWidth="1"/>
    <col min="14443" max="14443" width="8" style="7" customWidth="1"/>
    <col min="14444" max="14444" width="8.28515625" style="7" customWidth="1"/>
    <col min="14445" max="14446" width="8" style="7" customWidth="1"/>
    <col min="14447" max="14447" width="8.140625" style="7" customWidth="1"/>
    <col min="14448" max="14449" width="8" style="7" customWidth="1"/>
    <col min="14450" max="14450" width="8.140625" style="7" customWidth="1"/>
    <col min="14451" max="14454" width="8" style="7" customWidth="1"/>
    <col min="14455" max="14455" width="10.140625" style="7" customWidth="1"/>
    <col min="14456" max="14456" width="22.85546875" style="7" customWidth="1"/>
    <col min="14457" max="14478" width="4.85546875" style="7" customWidth="1"/>
    <col min="14479" max="14695" width="11.42578125" style="7"/>
    <col min="14696" max="14696" width="5.42578125" style="7" customWidth="1"/>
    <col min="14697" max="14697" width="18.140625" style="7" customWidth="1"/>
    <col min="14698" max="14698" width="31.140625" style="7" customWidth="1"/>
    <col min="14699" max="14699" width="8" style="7" customWidth="1"/>
    <col min="14700" max="14700" width="8.28515625" style="7" customWidth="1"/>
    <col min="14701" max="14702" width="8" style="7" customWidth="1"/>
    <col min="14703" max="14703" width="8.140625" style="7" customWidth="1"/>
    <col min="14704" max="14705" width="8" style="7" customWidth="1"/>
    <col min="14706" max="14706" width="8.140625" style="7" customWidth="1"/>
    <col min="14707" max="14710" width="8" style="7" customWidth="1"/>
    <col min="14711" max="14711" width="10.140625" style="7" customWidth="1"/>
    <col min="14712" max="14712" width="22.85546875" style="7" customWidth="1"/>
    <col min="14713" max="14734" width="4.85546875" style="7" customWidth="1"/>
    <col min="14735" max="14951" width="11.42578125" style="7"/>
    <col min="14952" max="14952" width="5.42578125" style="7" customWidth="1"/>
    <col min="14953" max="14953" width="18.140625" style="7" customWidth="1"/>
    <col min="14954" max="14954" width="31.140625" style="7" customWidth="1"/>
    <col min="14955" max="14955" width="8" style="7" customWidth="1"/>
    <col min="14956" max="14956" width="8.28515625" style="7" customWidth="1"/>
    <col min="14957" max="14958" width="8" style="7" customWidth="1"/>
    <col min="14959" max="14959" width="8.140625" style="7" customWidth="1"/>
    <col min="14960" max="14961" width="8" style="7" customWidth="1"/>
    <col min="14962" max="14962" width="8.140625" style="7" customWidth="1"/>
    <col min="14963" max="14966" width="8" style="7" customWidth="1"/>
    <col min="14967" max="14967" width="10.140625" style="7" customWidth="1"/>
    <col min="14968" max="14968" width="22.85546875" style="7" customWidth="1"/>
    <col min="14969" max="14990" width="4.85546875" style="7" customWidth="1"/>
    <col min="14991" max="15207" width="11.42578125" style="7"/>
    <col min="15208" max="15208" width="5.42578125" style="7" customWidth="1"/>
    <col min="15209" max="15209" width="18.140625" style="7" customWidth="1"/>
    <col min="15210" max="15210" width="31.140625" style="7" customWidth="1"/>
    <col min="15211" max="15211" width="8" style="7" customWidth="1"/>
    <col min="15212" max="15212" width="8.28515625" style="7" customWidth="1"/>
    <col min="15213" max="15214" width="8" style="7" customWidth="1"/>
    <col min="15215" max="15215" width="8.140625" style="7" customWidth="1"/>
    <col min="15216" max="15217" width="8" style="7" customWidth="1"/>
    <col min="15218" max="15218" width="8.140625" style="7" customWidth="1"/>
    <col min="15219" max="15222" width="8" style="7" customWidth="1"/>
    <col min="15223" max="15223" width="10.140625" style="7" customWidth="1"/>
    <col min="15224" max="15224" width="22.85546875" style="7" customWidth="1"/>
    <col min="15225" max="15246" width="4.85546875" style="7" customWidth="1"/>
    <col min="15247" max="15463" width="11.42578125" style="7"/>
    <col min="15464" max="15464" width="5.42578125" style="7" customWidth="1"/>
    <col min="15465" max="15465" width="18.140625" style="7" customWidth="1"/>
    <col min="15466" max="15466" width="31.140625" style="7" customWidth="1"/>
    <col min="15467" max="15467" width="8" style="7" customWidth="1"/>
    <col min="15468" max="15468" width="8.28515625" style="7" customWidth="1"/>
    <col min="15469" max="15470" width="8" style="7" customWidth="1"/>
    <col min="15471" max="15471" width="8.140625" style="7" customWidth="1"/>
    <col min="15472" max="15473" width="8" style="7" customWidth="1"/>
    <col min="15474" max="15474" width="8.140625" style="7" customWidth="1"/>
    <col min="15475" max="15478" width="8" style="7" customWidth="1"/>
    <col min="15479" max="15479" width="10.140625" style="7" customWidth="1"/>
    <col min="15480" max="15480" width="22.85546875" style="7" customWidth="1"/>
    <col min="15481" max="15502" width="4.85546875" style="7" customWidth="1"/>
    <col min="15503" max="15719" width="11.42578125" style="7"/>
    <col min="15720" max="15720" width="5.42578125" style="7" customWidth="1"/>
    <col min="15721" max="15721" width="18.140625" style="7" customWidth="1"/>
    <col min="15722" max="15722" width="31.140625" style="7" customWidth="1"/>
    <col min="15723" max="15723" width="8" style="7" customWidth="1"/>
    <col min="15724" max="15724" width="8.28515625" style="7" customWidth="1"/>
    <col min="15725" max="15726" width="8" style="7" customWidth="1"/>
    <col min="15727" max="15727" width="8.140625" style="7" customWidth="1"/>
    <col min="15728" max="15729" width="8" style="7" customWidth="1"/>
    <col min="15730" max="15730" width="8.140625" style="7" customWidth="1"/>
    <col min="15731" max="15734" width="8" style="7" customWidth="1"/>
    <col min="15735" max="15735" width="10.140625" style="7" customWidth="1"/>
    <col min="15736" max="15736" width="22.85546875" style="7" customWidth="1"/>
    <col min="15737" max="15758" width="4.85546875" style="7" customWidth="1"/>
    <col min="15759" max="16384" width="11.42578125" style="7"/>
  </cols>
  <sheetData>
    <row r="1" spans="1:16" ht="53.25" customHeight="1" x14ac:dyDescent="0.2"/>
    <row r="2" spans="1:16" ht="18.75" customHeight="1" x14ac:dyDescent="0.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8.75" customHeight="1" x14ac:dyDescent="0.3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8.75" customHeight="1" x14ac:dyDescent="0.25">
      <c r="A4" s="120" t="s">
        <v>171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/>
      <c r="H7" s="38"/>
      <c r="I7" s="38"/>
      <c r="J7" s="38"/>
      <c r="K7" s="38"/>
      <c r="L7" s="38"/>
      <c r="M7" s="38"/>
      <c r="N7" s="38"/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/>
      <c r="H8" s="42"/>
      <c r="I8" s="42"/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/>
      <c r="H9" s="42"/>
      <c r="I9" s="42"/>
      <c r="J9" s="42"/>
      <c r="K9" s="42"/>
      <c r="L9" s="42"/>
      <c r="M9" s="42"/>
      <c r="N9" s="42"/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/>
      <c r="H10" s="42"/>
      <c r="I10" s="42"/>
      <c r="J10" s="42"/>
      <c r="K10" s="42"/>
      <c r="L10" s="42"/>
      <c r="M10" s="42"/>
      <c r="N10" s="42"/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/>
      <c r="H11" s="42"/>
      <c r="I11" s="42"/>
      <c r="J11" s="42"/>
      <c r="K11" s="42"/>
      <c r="L11" s="42"/>
      <c r="M11" s="42"/>
      <c r="N11" s="42"/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/>
      <c r="H12" s="42"/>
      <c r="I12" s="42"/>
      <c r="J12" s="42"/>
      <c r="K12" s="42"/>
      <c r="L12" s="42"/>
      <c r="M12" s="42"/>
      <c r="N12" s="42"/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/>
      <c r="H13" s="42"/>
      <c r="I13" s="42"/>
      <c r="J13" s="42"/>
      <c r="K13" s="42"/>
      <c r="L13" s="42"/>
      <c r="M13" s="42"/>
      <c r="N13" s="42"/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/>
      <c r="H14" s="42"/>
      <c r="I14" s="42"/>
      <c r="J14" s="42"/>
      <c r="K14" s="42"/>
      <c r="L14" s="42"/>
      <c r="M14" s="42"/>
      <c r="N14" s="42"/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/>
      <c r="H15" s="42"/>
      <c r="I15" s="42"/>
      <c r="J15" s="42"/>
      <c r="K15" s="42"/>
      <c r="L15" s="42"/>
      <c r="M15" s="42"/>
      <c r="N15" s="42"/>
      <c r="O15" s="42"/>
      <c r="P15" s="44">
        <f>SUM(D15:O15)</f>
        <v>68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/>
      <c r="H16" s="42"/>
      <c r="I16" s="42"/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/>
      <c r="H17" s="42"/>
      <c r="I17" s="42"/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/>
      <c r="H18" s="42"/>
      <c r="I18" s="42"/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/>
      <c r="H19" s="42"/>
      <c r="I19" s="42"/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/>
      <c r="H20" s="42"/>
      <c r="I20" s="42"/>
      <c r="J20" s="42"/>
      <c r="K20" s="42"/>
      <c r="L20" s="42"/>
      <c r="M20" s="42"/>
      <c r="N20" s="42"/>
      <c r="O20" s="42"/>
      <c r="P20" s="44">
        <f t="shared" si="0"/>
        <v>0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/>
      <c r="H21" s="42"/>
      <c r="I21" s="42"/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/>
      <c r="H22" s="42"/>
      <c r="I22" s="42"/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/>
      <c r="H23" s="42"/>
      <c r="I23" s="42"/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/>
      <c r="H24" s="42"/>
      <c r="I24" s="42"/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/>
      <c r="H25" s="42"/>
      <c r="I25" s="42"/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/>
      <c r="H26" s="42"/>
      <c r="I26" s="42"/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/>
      <c r="H27" s="42"/>
      <c r="I27" s="42"/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/>
      <c r="H28" s="42"/>
      <c r="I28" s="42"/>
      <c r="J28" s="42"/>
      <c r="K28" s="42"/>
      <c r="L28" s="42"/>
      <c r="M28" s="42"/>
      <c r="N28" s="42"/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/>
      <c r="H29" s="42"/>
      <c r="I29" s="42"/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/>
      <c r="H30" s="42"/>
      <c r="I30" s="42"/>
      <c r="J30" s="42"/>
      <c r="K30" s="42"/>
      <c r="L30" s="42"/>
      <c r="M30" s="42"/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/>
      <c r="H31" s="42"/>
      <c r="I31" s="42"/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/>
      <c r="H32" s="42"/>
      <c r="I32" s="42"/>
      <c r="J32" s="42"/>
      <c r="K32" s="42"/>
      <c r="L32" s="42"/>
      <c r="M32" s="42"/>
      <c r="N32" s="42"/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/>
      <c r="H33" s="42"/>
      <c r="I33" s="42"/>
      <c r="J33" s="42"/>
      <c r="K33" s="42"/>
      <c r="L33" s="42"/>
      <c r="M33" s="42"/>
      <c r="N33" s="42"/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/>
      <c r="H34" s="42"/>
      <c r="I34" s="42"/>
      <c r="J34" s="42"/>
      <c r="K34" s="42"/>
      <c r="L34" s="42"/>
      <c r="M34" s="42"/>
      <c r="N34" s="42"/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/>
      <c r="H35" s="42"/>
      <c r="I35" s="42"/>
      <c r="J35" s="42"/>
      <c r="K35" s="42"/>
      <c r="L35" s="42"/>
      <c r="M35" s="42"/>
      <c r="N35" s="42"/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/>
      <c r="H36" s="42"/>
      <c r="I36" s="42"/>
      <c r="J36" s="42"/>
      <c r="K36" s="42"/>
      <c r="L36" s="42"/>
      <c r="M36" s="42"/>
      <c r="N36" s="42"/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/>
      <c r="H37" s="42"/>
      <c r="I37" s="42"/>
      <c r="J37" s="42"/>
      <c r="K37" s="42"/>
      <c r="L37" s="42"/>
      <c r="M37" s="42"/>
      <c r="N37" s="42"/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/>
      <c r="H38" s="42"/>
      <c r="I38" s="42"/>
      <c r="J38" s="42"/>
      <c r="K38" s="42"/>
      <c r="L38" s="42"/>
      <c r="M38" s="42"/>
      <c r="N38" s="42"/>
      <c r="O38" s="42"/>
      <c r="P38" s="44">
        <f t="shared" si="0"/>
        <v>1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/>
      <c r="H39" s="42"/>
      <c r="I39" s="42"/>
      <c r="J39" s="42"/>
      <c r="K39" s="42"/>
      <c r="L39" s="42"/>
      <c r="M39" s="42"/>
      <c r="N39" s="42"/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/>
      <c r="H40" s="42"/>
      <c r="I40" s="42"/>
      <c r="J40" s="42"/>
      <c r="K40" s="42"/>
      <c r="L40" s="42"/>
      <c r="M40" s="42"/>
      <c r="N40" s="42"/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/>
      <c r="H41" s="42"/>
      <c r="I41" s="42"/>
      <c r="J41" s="42"/>
      <c r="K41" s="42"/>
      <c r="L41" s="42"/>
      <c r="M41" s="42"/>
      <c r="N41" s="42"/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/>
      <c r="H42" s="42"/>
      <c r="I42" s="42"/>
      <c r="J42" s="42"/>
      <c r="K42" s="42"/>
      <c r="L42" s="42"/>
      <c r="M42" s="42"/>
      <c r="N42" s="42"/>
      <c r="O42" s="42"/>
      <c r="P42" s="44">
        <f t="shared" si="0"/>
        <v>0</v>
      </c>
    </row>
    <row r="43" spans="1:16" s="108" customFormat="1" ht="19.5" customHeight="1" x14ac:dyDescent="0.2">
      <c r="A43" s="31">
        <v>37</v>
      </c>
      <c r="B43" s="32" t="s">
        <v>67</v>
      </c>
      <c r="C43" s="33" t="s">
        <v>67</v>
      </c>
      <c r="D43" s="107">
        <v>0</v>
      </c>
      <c r="E43" s="107">
        <v>0</v>
      </c>
      <c r="F43" s="107">
        <v>0</v>
      </c>
      <c r="G43" s="107"/>
      <c r="H43" s="107"/>
      <c r="I43" s="107"/>
      <c r="J43" s="107"/>
      <c r="K43" s="107"/>
      <c r="L43" s="107"/>
      <c r="M43" s="107"/>
      <c r="N43" s="107"/>
      <c r="O43" s="107"/>
      <c r="P43" s="34">
        <f t="shared" si="0"/>
        <v>0</v>
      </c>
    </row>
    <row r="44" spans="1:16" s="9" customFormat="1" ht="23.25" customHeight="1" x14ac:dyDescent="0.25">
      <c r="A44" s="121" t="s">
        <v>0</v>
      </c>
      <c r="B44" s="121"/>
      <c r="C44" s="121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0</v>
      </c>
      <c r="H44" s="35">
        <f t="shared" si="1"/>
        <v>0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76</v>
      </c>
    </row>
    <row r="45" spans="1:16" ht="14.25" customHeight="1" x14ac:dyDescent="0.2">
      <c r="A45" s="10"/>
      <c r="C45" s="11"/>
    </row>
    <row r="46" spans="1:16" ht="15.75" customHeight="1" x14ac:dyDescent="0.2">
      <c r="A46" s="122" t="s">
        <v>105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x14ac:dyDescent="0.25">
      <c r="A2" s="123" t="s">
        <v>167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2" x14ac:dyDescent="0.2">
      <c r="B3" s="3"/>
    </row>
    <row r="4" spans="1:16" ht="18" customHeight="1" x14ac:dyDescent="0.2">
      <c r="A4" s="125" t="s">
        <v>17</v>
      </c>
      <c r="B4" s="125" t="s">
        <v>69</v>
      </c>
      <c r="C4" s="125" t="s">
        <v>18</v>
      </c>
      <c r="D4" s="125" t="s">
        <v>70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4" customFormat="1" ht="20.25" customHeight="1" x14ac:dyDescent="0.2">
      <c r="A5" s="125"/>
      <c r="B5" s="125"/>
      <c r="C5" s="125" t="s">
        <v>18</v>
      </c>
      <c r="D5" s="14" t="s">
        <v>169</v>
      </c>
      <c r="E5" s="14" t="s">
        <v>170</v>
      </c>
      <c r="F5" s="45" t="s">
        <v>172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107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/>
      <c r="H7" s="28"/>
      <c r="I7" s="28"/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/>
      <c r="H8" s="28"/>
      <c r="I8" s="28"/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/>
      <c r="H9" s="28"/>
      <c r="I9" s="28"/>
      <c r="J9" s="28"/>
      <c r="K9" s="28"/>
      <c r="L9" s="28"/>
      <c r="M9" s="28"/>
      <c r="N9" s="28"/>
      <c r="O9" s="28"/>
      <c r="P9" s="29">
        <f t="shared" si="0"/>
        <v>68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/>
      <c r="H10" s="28"/>
      <c r="I10" s="28"/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/>
      <c r="H11" s="28"/>
      <c r="I11" s="28"/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/>
      <c r="H12" s="28"/>
      <c r="I12" s="28"/>
      <c r="J12" s="28"/>
      <c r="K12" s="28"/>
      <c r="L12" s="28"/>
      <c r="M12" s="28"/>
      <c r="N12" s="28"/>
      <c r="O12" s="28"/>
      <c r="P12" s="29">
        <f t="shared" si="0"/>
        <v>0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/>
      <c r="H13" s="28"/>
      <c r="I13" s="28"/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/>
      <c r="H14" s="28"/>
      <c r="I14" s="28"/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/>
      <c r="H15" s="28"/>
      <c r="I15" s="28"/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/>
      <c r="H16" s="28"/>
      <c r="I16" s="28"/>
      <c r="J16" s="28"/>
      <c r="K16" s="28"/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/>
      <c r="H17" s="28"/>
      <c r="I17" s="28"/>
      <c r="J17" s="28"/>
      <c r="K17" s="28"/>
      <c r="L17" s="28"/>
      <c r="M17" s="28"/>
      <c r="N17" s="28"/>
      <c r="O17" s="28"/>
      <c r="P17" s="29">
        <f t="shared" si="0"/>
        <v>7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/>
      <c r="H18" s="28"/>
      <c r="I18" s="28"/>
      <c r="J18" s="28"/>
      <c r="K18" s="28"/>
      <c r="L18" s="28"/>
      <c r="M18" s="28"/>
      <c r="N18" s="28"/>
      <c r="O18" s="28"/>
      <c r="P18" s="29">
        <f t="shared" si="0"/>
        <v>0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/>
      <c r="H19" s="28"/>
      <c r="I19" s="28"/>
      <c r="J19" s="28"/>
      <c r="K19" s="28"/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/>
      <c r="H20" s="28"/>
      <c r="I20" s="28"/>
      <c r="J20" s="28"/>
      <c r="K20" s="28"/>
      <c r="L20" s="28"/>
      <c r="M20" s="28"/>
      <c r="N20" s="28"/>
      <c r="O20" s="28"/>
      <c r="P20" s="29">
        <f t="shared" si="0"/>
        <v>0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/>
      <c r="H21" s="28"/>
      <c r="I21" s="28"/>
      <c r="J21" s="28"/>
      <c r="K21" s="28"/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/>
      <c r="H22" s="28"/>
      <c r="I22" s="28"/>
      <c r="J22" s="28"/>
      <c r="K22" s="28"/>
      <c r="L22" s="28"/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/>
      <c r="H23" s="28"/>
      <c r="I23" s="28"/>
      <c r="J23" s="28"/>
      <c r="K23" s="28"/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/>
      <c r="H24" s="28"/>
      <c r="I24" s="28"/>
      <c r="J24" s="28"/>
      <c r="K24" s="28"/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/>
      <c r="H25" s="28"/>
      <c r="I25" s="28"/>
      <c r="J25" s="28"/>
      <c r="K25" s="28"/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/>
      <c r="H26" s="28"/>
      <c r="I26" s="28"/>
      <c r="J26" s="28"/>
      <c r="K26" s="28"/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/>
      <c r="H27" s="28"/>
      <c r="I27" s="28"/>
      <c r="J27" s="28"/>
      <c r="K27" s="28"/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/>
      <c r="H28" s="28"/>
      <c r="I28" s="28"/>
      <c r="J28" s="28"/>
      <c r="K28" s="28"/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/>
      <c r="H29" s="28"/>
      <c r="I29" s="28"/>
      <c r="J29" s="28"/>
      <c r="K29" s="28"/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6">
        <v>0</v>
      </c>
      <c r="E30" s="106">
        <v>0</v>
      </c>
      <c r="F30" s="106">
        <v>0</v>
      </c>
      <c r="G30" s="106"/>
      <c r="H30" s="106"/>
      <c r="I30" s="106"/>
      <c r="J30" s="106"/>
      <c r="K30" s="106"/>
      <c r="L30" s="106"/>
      <c r="M30" s="106"/>
      <c r="N30" s="106"/>
      <c r="O30" s="106"/>
      <c r="P30" s="18">
        <f t="shared" si="0"/>
        <v>0</v>
      </c>
    </row>
    <row r="31" spans="1:17" s="6" customFormat="1" ht="17.25" customHeight="1" x14ac:dyDescent="0.2">
      <c r="A31" s="126" t="s">
        <v>102</v>
      </c>
      <c r="B31" s="126"/>
      <c r="C31" s="126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76</v>
      </c>
      <c r="Q31" s="1"/>
    </row>
    <row r="32" spans="1:17" x14ac:dyDescent="0.2">
      <c r="A32" s="13" t="s">
        <v>168</v>
      </c>
    </row>
    <row r="33" spans="1:16" x14ac:dyDescent="0.2">
      <c r="A33" s="13"/>
    </row>
    <row r="34" spans="1:16" x14ac:dyDescent="0.2">
      <c r="A34" s="122" t="s">
        <v>105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24" t="s">
        <v>103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108</v>
      </c>
      <c r="B1" s="47" t="s">
        <v>109</v>
      </c>
      <c r="C1" s="47" t="s">
        <v>108</v>
      </c>
      <c r="D1" s="47" t="s">
        <v>109</v>
      </c>
      <c r="H1" s="47" t="s">
        <v>108</v>
      </c>
      <c r="I1" s="47" t="s">
        <v>109</v>
      </c>
      <c r="J1" s="47" t="s">
        <v>108</v>
      </c>
      <c r="K1" s="47" t="s">
        <v>109</v>
      </c>
      <c r="L1" s="47" t="s">
        <v>108</v>
      </c>
      <c r="M1" s="47" t="s">
        <v>109</v>
      </c>
      <c r="N1" s="47" t="s">
        <v>108</v>
      </c>
      <c r="O1" s="47" t="s">
        <v>109</v>
      </c>
      <c r="P1" s="47" t="s">
        <v>108</v>
      </c>
      <c r="Q1" s="47" t="s">
        <v>109</v>
      </c>
      <c r="R1" s="47" t="s">
        <v>108</v>
      </c>
      <c r="S1" s="47" t="s">
        <v>109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108</v>
      </c>
      <c r="B3" s="47" t="s">
        <v>109</v>
      </c>
      <c r="C3" s="47" t="s">
        <v>108</v>
      </c>
      <c r="D3" s="47" t="s">
        <v>109</v>
      </c>
      <c r="H3" s="47" t="s">
        <v>108</v>
      </c>
      <c r="I3" s="47" t="s">
        <v>109</v>
      </c>
      <c r="J3" s="47" t="s">
        <v>108</v>
      </c>
      <c r="K3" s="47" t="s">
        <v>109</v>
      </c>
      <c r="L3" s="47" t="s">
        <v>108</v>
      </c>
      <c r="M3" s="47" t="s">
        <v>109</v>
      </c>
      <c r="N3" s="47" t="s">
        <v>108</v>
      </c>
      <c r="O3" s="47" t="s">
        <v>109</v>
      </c>
      <c r="P3" s="47" t="s">
        <v>108</v>
      </c>
      <c r="Q3" s="47" t="s">
        <v>109</v>
      </c>
      <c r="R3" s="47" t="s">
        <v>108</v>
      </c>
      <c r="S3" s="47" t="s">
        <v>109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108</v>
      </c>
      <c r="B5" s="48" t="s">
        <v>110</v>
      </c>
      <c r="C5" s="47" t="s">
        <v>108</v>
      </c>
      <c r="D5" s="48" t="s">
        <v>110</v>
      </c>
      <c r="E5" s="49"/>
      <c r="F5" s="49"/>
      <c r="G5" s="49"/>
      <c r="H5" s="47" t="s">
        <v>108</v>
      </c>
      <c r="I5" s="48" t="s">
        <v>110</v>
      </c>
      <c r="J5" s="47" t="s">
        <v>108</v>
      </c>
      <c r="K5" s="48" t="s">
        <v>110</v>
      </c>
      <c r="L5" s="47" t="s">
        <v>108</v>
      </c>
      <c r="M5" s="48" t="s">
        <v>110</v>
      </c>
      <c r="N5" s="47" t="s">
        <v>108</v>
      </c>
      <c r="O5" s="48" t="s">
        <v>110</v>
      </c>
      <c r="P5" s="47" t="s">
        <v>108</v>
      </c>
      <c r="Q5" s="48" t="s">
        <v>110</v>
      </c>
      <c r="R5" s="47" t="s">
        <v>108</v>
      </c>
      <c r="S5" s="48" t="s">
        <v>110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108</v>
      </c>
      <c r="B7" s="48" t="s">
        <v>110</v>
      </c>
      <c r="C7" s="47" t="s">
        <v>108</v>
      </c>
      <c r="D7" s="48" t="s">
        <v>110</v>
      </c>
      <c r="E7" s="49"/>
      <c r="F7" s="49"/>
      <c r="G7" s="49"/>
      <c r="H7" s="47" t="s">
        <v>108</v>
      </c>
      <c r="I7" s="48" t="s">
        <v>110</v>
      </c>
      <c r="J7" s="47" t="s">
        <v>108</v>
      </c>
      <c r="K7" s="48" t="s">
        <v>110</v>
      </c>
      <c r="L7" s="47" t="s">
        <v>108</v>
      </c>
      <c r="M7" s="48" t="s">
        <v>110</v>
      </c>
      <c r="N7" s="47" t="s">
        <v>108</v>
      </c>
      <c r="O7" s="48" t="s">
        <v>110</v>
      </c>
      <c r="P7" s="47" t="s">
        <v>108</v>
      </c>
      <c r="Q7" s="48" t="s">
        <v>110</v>
      </c>
      <c r="R7" s="47" t="s">
        <v>108</v>
      </c>
      <c r="S7" s="48" t="s">
        <v>110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108</v>
      </c>
      <c r="B9" s="48" t="s">
        <v>110</v>
      </c>
      <c r="C9" s="47" t="s">
        <v>108</v>
      </c>
      <c r="D9" s="48" t="s">
        <v>110</v>
      </c>
      <c r="E9" s="49"/>
      <c r="F9" s="49"/>
      <c r="G9" s="49"/>
      <c r="H9" s="47" t="s">
        <v>108</v>
      </c>
      <c r="I9" s="48" t="s">
        <v>110</v>
      </c>
      <c r="J9" s="47" t="s">
        <v>108</v>
      </c>
      <c r="K9" s="48" t="s">
        <v>110</v>
      </c>
      <c r="L9" s="47" t="s">
        <v>108</v>
      </c>
      <c r="M9" s="48" t="s">
        <v>110</v>
      </c>
      <c r="N9" s="47" t="s">
        <v>108</v>
      </c>
      <c r="O9" s="48" t="s">
        <v>110</v>
      </c>
      <c r="P9" s="47" t="s">
        <v>108</v>
      </c>
      <c r="Q9" s="48" t="s">
        <v>110</v>
      </c>
      <c r="R9" s="47" t="s">
        <v>108</v>
      </c>
      <c r="S9" s="48" t="s">
        <v>110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108</v>
      </c>
      <c r="B11" s="48" t="s">
        <v>111</v>
      </c>
      <c r="C11" s="47" t="s">
        <v>108</v>
      </c>
      <c r="D11" s="48" t="s">
        <v>111</v>
      </c>
      <c r="E11" s="49"/>
      <c r="F11" s="49"/>
      <c r="G11" s="49"/>
      <c r="H11" s="47" t="s">
        <v>108</v>
      </c>
      <c r="I11" s="48" t="s">
        <v>111</v>
      </c>
      <c r="J11" s="47" t="s">
        <v>108</v>
      </c>
      <c r="K11" s="48" t="s">
        <v>111</v>
      </c>
      <c r="L11" s="47" t="s">
        <v>108</v>
      </c>
      <c r="M11" s="48" t="s">
        <v>111</v>
      </c>
      <c r="N11" s="47" t="s">
        <v>108</v>
      </c>
      <c r="O11" s="48" t="s">
        <v>111</v>
      </c>
      <c r="P11" s="47" t="s">
        <v>108</v>
      </c>
      <c r="Q11" s="48" t="s">
        <v>111</v>
      </c>
      <c r="R11" s="47" t="s">
        <v>108</v>
      </c>
      <c r="S11" s="48" t="s">
        <v>111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108</v>
      </c>
      <c r="B13" s="48" t="s">
        <v>112</v>
      </c>
      <c r="C13" s="47" t="s">
        <v>108</v>
      </c>
      <c r="D13" s="48" t="s">
        <v>112</v>
      </c>
      <c r="E13" s="49"/>
      <c r="F13" s="49"/>
      <c r="G13" s="49"/>
      <c r="H13" s="47" t="s">
        <v>108</v>
      </c>
      <c r="I13" s="48" t="s">
        <v>112</v>
      </c>
      <c r="J13" s="47" t="s">
        <v>108</v>
      </c>
      <c r="K13" s="48" t="s">
        <v>112</v>
      </c>
      <c r="L13" s="47" t="s">
        <v>108</v>
      </c>
      <c r="M13" s="48" t="s">
        <v>112</v>
      </c>
      <c r="N13" s="47" t="s">
        <v>108</v>
      </c>
      <c r="O13" s="48" t="s">
        <v>112</v>
      </c>
      <c r="P13" s="47" t="s">
        <v>108</v>
      </c>
      <c r="Q13" s="48" t="s">
        <v>112</v>
      </c>
      <c r="R13" s="47" t="s">
        <v>108</v>
      </c>
      <c r="S13" s="48" t="s">
        <v>112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108</v>
      </c>
      <c r="B15" s="48" t="s">
        <v>113</v>
      </c>
      <c r="C15" s="47" t="s">
        <v>108</v>
      </c>
      <c r="D15" s="48" t="s">
        <v>113</v>
      </c>
      <c r="E15" s="49"/>
      <c r="F15" s="49"/>
      <c r="G15" s="49"/>
      <c r="H15" s="47" t="s">
        <v>108</v>
      </c>
      <c r="I15" s="48" t="s">
        <v>113</v>
      </c>
      <c r="J15" s="47" t="s">
        <v>108</v>
      </c>
      <c r="K15" s="48" t="s">
        <v>113</v>
      </c>
      <c r="L15" s="47" t="s">
        <v>108</v>
      </c>
      <c r="M15" s="48" t="s">
        <v>113</v>
      </c>
      <c r="N15" s="47" t="s">
        <v>108</v>
      </c>
      <c r="O15" s="48" t="s">
        <v>113</v>
      </c>
      <c r="P15" s="47" t="s">
        <v>108</v>
      </c>
      <c r="Q15" s="48" t="s">
        <v>113</v>
      </c>
      <c r="R15" s="47" t="s">
        <v>108</v>
      </c>
      <c r="S15" s="48" t="s">
        <v>113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108</v>
      </c>
      <c r="B17" s="48" t="s">
        <v>114</v>
      </c>
      <c r="C17" s="47" t="s">
        <v>108</v>
      </c>
      <c r="D17" s="48" t="s">
        <v>114</v>
      </c>
      <c r="E17" s="49"/>
      <c r="F17" s="49"/>
      <c r="G17" s="49"/>
      <c r="H17" s="47" t="s">
        <v>108</v>
      </c>
      <c r="I17" s="48" t="s">
        <v>114</v>
      </c>
      <c r="J17" s="47" t="s">
        <v>108</v>
      </c>
      <c r="K17" s="48" t="s">
        <v>114</v>
      </c>
      <c r="L17" s="47" t="s">
        <v>108</v>
      </c>
      <c r="M17" s="48" t="s">
        <v>114</v>
      </c>
      <c r="N17" s="47" t="s">
        <v>108</v>
      </c>
      <c r="O17" s="48" t="s">
        <v>114</v>
      </c>
      <c r="P17" s="47" t="s">
        <v>108</v>
      </c>
      <c r="Q17" s="48" t="s">
        <v>114</v>
      </c>
      <c r="R17" s="47" t="s">
        <v>108</v>
      </c>
      <c r="S17" s="48" t="s">
        <v>114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108</v>
      </c>
      <c r="B19" s="48" t="s">
        <v>114</v>
      </c>
      <c r="C19" s="47" t="s">
        <v>108</v>
      </c>
      <c r="D19" s="48" t="s">
        <v>114</v>
      </c>
      <c r="E19" s="49"/>
      <c r="F19" s="49"/>
      <c r="G19" s="49"/>
      <c r="H19" s="47" t="s">
        <v>108</v>
      </c>
      <c r="I19" s="48" t="s">
        <v>114</v>
      </c>
      <c r="J19" s="47" t="s">
        <v>108</v>
      </c>
      <c r="K19" s="48" t="s">
        <v>114</v>
      </c>
      <c r="L19" s="47" t="s">
        <v>108</v>
      </c>
      <c r="M19" s="48" t="s">
        <v>114</v>
      </c>
      <c r="N19" s="47" t="s">
        <v>108</v>
      </c>
      <c r="O19" s="48" t="s">
        <v>114</v>
      </c>
      <c r="P19" s="47" t="s">
        <v>108</v>
      </c>
      <c r="Q19" s="48" t="s">
        <v>114</v>
      </c>
      <c r="R19" s="47" t="s">
        <v>108</v>
      </c>
      <c r="S19" s="48" t="s">
        <v>114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108</v>
      </c>
      <c r="B21" s="48" t="s">
        <v>114</v>
      </c>
      <c r="C21" s="47" t="s">
        <v>108</v>
      </c>
      <c r="D21" s="48" t="s">
        <v>114</v>
      </c>
      <c r="E21" s="49"/>
      <c r="F21" s="49"/>
      <c r="G21" s="49"/>
      <c r="H21" s="47" t="s">
        <v>108</v>
      </c>
      <c r="I21" s="48" t="s">
        <v>114</v>
      </c>
      <c r="J21" s="47" t="s">
        <v>108</v>
      </c>
      <c r="K21" s="48" t="s">
        <v>114</v>
      </c>
      <c r="L21" s="47" t="s">
        <v>108</v>
      </c>
      <c r="M21" s="48" t="s">
        <v>114</v>
      </c>
      <c r="N21" s="47" t="s">
        <v>108</v>
      </c>
      <c r="O21" s="48" t="s">
        <v>114</v>
      </c>
      <c r="P21" s="47" t="s">
        <v>108</v>
      </c>
      <c r="Q21" s="48" t="s">
        <v>114</v>
      </c>
      <c r="R21" s="47" t="s">
        <v>108</v>
      </c>
      <c r="S21" s="48" t="s">
        <v>114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108</v>
      </c>
      <c r="B23" s="48" t="s">
        <v>114</v>
      </c>
      <c r="C23" s="47" t="s">
        <v>108</v>
      </c>
      <c r="D23" s="48" t="s">
        <v>114</v>
      </c>
      <c r="E23" s="49"/>
      <c r="F23" s="49"/>
      <c r="G23" s="49"/>
      <c r="H23" s="47" t="s">
        <v>108</v>
      </c>
      <c r="I23" s="48" t="s">
        <v>114</v>
      </c>
      <c r="J23" s="47" t="s">
        <v>108</v>
      </c>
      <c r="K23" s="48" t="s">
        <v>114</v>
      </c>
      <c r="L23" s="47" t="s">
        <v>108</v>
      </c>
      <c r="M23" s="48" t="s">
        <v>114</v>
      </c>
      <c r="N23" s="47" t="s">
        <v>108</v>
      </c>
      <c r="O23" s="48" t="s">
        <v>114</v>
      </c>
      <c r="P23" s="47" t="s">
        <v>108</v>
      </c>
      <c r="Q23" s="48" t="s">
        <v>114</v>
      </c>
      <c r="R23" s="47" t="s">
        <v>108</v>
      </c>
      <c r="S23" s="48" t="s">
        <v>114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108</v>
      </c>
      <c r="B25" s="48" t="s">
        <v>114</v>
      </c>
      <c r="C25" s="47" t="s">
        <v>108</v>
      </c>
      <c r="D25" s="48" t="s">
        <v>114</v>
      </c>
      <c r="E25" s="49"/>
      <c r="F25" s="49"/>
      <c r="G25" s="49"/>
      <c r="H25" s="47" t="s">
        <v>108</v>
      </c>
      <c r="I25" s="48" t="s">
        <v>114</v>
      </c>
      <c r="J25" s="47" t="s">
        <v>108</v>
      </c>
      <c r="K25" s="48" t="s">
        <v>114</v>
      </c>
      <c r="L25" s="47" t="s">
        <v>108</v>
      </c>
      <c r="M25" s="48" t="s">
        <v>114</v>
      </c>
      <c r="N25" s="47" t="s">
        <v>108</v>
      </c>
      <c r="O25" s="48" t="s">
        <v>114</v>
      </c>
      <c r="P25" s="47" t="s">
        <v>108</v>
      </c>
      <c r="Q25" s="48" t="s">
        <v>114</v>
      </c>
      <c r="R25" s="47" t="s">
        <v>108</v>
      </c>
      <c r="S25" s="48" t="s">
        <v>114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108</v>
      </c>
      <c r="B27" s="48" t="s">
        <v>114</v>
      </c>
      <c r="C27" s="47" t="s">
        <v>108</v>
      </c>
      <c r="D27" s="48" t="s">
        <v>114</v>
      </c>
      <c r="E27" s="49"/>
      <c r="F27" s="49"/>
      <c r="G27" s="49"/>
      <c r="H27" s="47" t="s">
        <v>108</v>
      </c>
      <c r="I27" s="48" t="s">
        <v>114</v>
      </c>
      <c r="J27" s="47" t="s">
        <v>108</v>
      </c>
      <c r="K27" s="48" t="s">
        <v>114</v>
      </c>
      <c r="L27" s="47" t="s">
        <v>108</v>
      </c>
      <c r="M27" s="48" t="s">
        <v>114</v>
      </c>
      <c r="N27" s="47" t="s">
        <v>108</v>
      </c>
      <c r="O27" s="48" t="s">
        <v>114</v>
      </c>
      <c r="P27" s="47" t="s">
        <v>108</v>
      </c>
      <c r="Q27" s="48" t="s">
        <v>114</v>
      </c>
      <c r="R27" s="47" t="s">
        <v>108</v>
      </c>
      <c r="S27" s="48" t="s">
        <v>114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108</v>
      </c>
      <c r="B29" s="48" t="s">
        <v>114</v>
      </c>
      <c r="C29" s="47" t="s">
        <v>108</v>
      </c>
      <c r="D29" s="48" t="s">
        <v>114</v>
      </c>
      <c r="E29" s="49"/>
      <c r="F29" s="49"/>
      <c r="G29" s="49"/>
      <c r="H29" s="47" t="s">
        <v>108</v>
      </c>
      <c r="I29" s="48" t="s">
        <v>114</v>
      </c>
      <c r="J29" s="47" t="s">
        <v>108</v>
      </c>
      <c r="K29" s="48" t="s">
        <v>114</v>
      </c>
      <c r="L29" s="47" t="s">
        <v>108</v>
      </c>
      <c r="M29" s="48" t="s">
        <v>114</v>
      </c>
      <c r="N29" s="47" t="s">
        <v>108</v>
      </c>
      <c r="O29" s="48" t="s">
        <v>114</v>
      </c>
      <c r="P29" s="47" t="s">
        <v>108</v>
      </c>
      <c r="Q29" s="48" t="s">
        <v>114</v>
      </c>
      <c r="R29" s="47" t="s">
        <v>108</v>
      </c>
      <c r="S29" s="48" t="s">
        <v>114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108</v>
      </c>
      <c r="B31" s="48" t="s">
        <v>114</v>
      </c>
      <c r="C31" s="47" t="s">
        <v>108</v>
      </c>
      <c r="D31" s="48" t="s">
        <v>114</v>
      </c>
      <c r="E31" s="49"/>
      <c r="F31" s="49"/>
      <c r="G31" s="49"/>
      <c r="H31" s="47" t="s">
        <v>108</v>
      </c>
      <c r="I31" s="48" t="s">
        <v>114</v>
      </c>
      <c r="J31" s="47" t="s">
        <v>108</v>
      </c>
      <c r="K31" s="48" t="s">
        <v>114</v>
      </c>
      <c r="L31" s="47" t="s">
        <v>108</v>
      </c>
      <c r="M31" s="48" t="s">
        <v>114</v>
      </c>
      <c r="N31" s="47" t="s">
        <v>108</v>
      </c>
      <c r="O31" s="48" t="s">
        <v>114</v>
      </c>
      <c r="P31" s="47" t="s">
        <v>108</v>
      </c>
      <c r="Q31" s="48" t="s">
        <v>114</v>
      </c>
      <c r="R31" s="47" t="s">
        <v>108</v>
      </c>
      <c r="S31" s="48" t="s">
        <v>114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108</v>
      </c>
      <c r="B33" s="48" t="s">
        <v>115</v>
      </c>
      <c r="C33" s="47" t="s">
        <v>108</v>
      </c>
      <c r="D33" s="48" t="s">
        <v>115</v>
      </c>
      <c r="E33" s="49"/>
      <c r="F33" s="49"/>
      <c r="G33" s="49"/>
      <c r="H33" s="47" t="s">
        <v>108</v>
      </c>
      <c r="I33" s="48" t="s">
        <v>115</v>
      </c>
      <c r="J33" s="47" t="s">
        <v>108</v>
      </c>
      <c r="K33" s="48" t="s">
        <v>115</v>
      </c>
      <c r="L33" s="47" t="s">
        <v>108</v>
      </c>
      <c r="M33" s="48" t="s">
        <v>115</v>
      </c>
      <c r="N33" s="47" t="s">
        <v>108</v>
      </c>
      <c r="O33" s="48" t="s">
        <v>115</v>
      </c>
      <c r="P33" s="47" t="s">
        <v>108</v>
      </c>
      <c r="Q33" s="48" t="s">
        <v>115</v>
      </c>
      <c r="R33" s="47" t="s">
        <v>108</v>
      </c>
      <c r="S33" s="48" t="s">
        <v>115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108</v>
      </c>
      <c r="B35" s="48" t="s">
        <v>115</v>
      </c>
      <c r="C35" s="47" t="s">
        <v>108</v>
      </c>
      <c r="D35" s="48" t="s">
        <v>115</v>
      </c>
      <c r="E35" s="49"/>
      <c r="F35" s="49"/>
      <c r="G35" s="49"/>
      <c r="H35" s="47" t="s">
        <v>108</v>
      </c>
      <c r="I35" s="48" t="s">
        <v>115</v>
      </c>
      <c r="J35" s="47" t="s">
        <v>108</v>
      </c>
      <c r="K35" s="48" t="s">
        <v>115</v>
      </c>
      <c r="L35" s="47" t="s">
        <v>108</v>
      </c>
      <c r="M35" s="48" t="s">
        <v>115</v>
      </c>
      <c r="N35" s="47" t="s">
        <v>108</v>
      </c>
      <c r="O35" s="48" t="s">
        <v>115</v>
      </c>
      <c r="P35" s="47" t="s">
        <v>108</v>
      </c>
      <c r="Q35" s="48" t="s">
        <v>115</v>
      </c>
      <c r="R35" s="47" t="s">
        <v>108</v>
      </c>
      <c r="S35" s="48" t="s">
        <v>115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108</v>
      </c>
      <c r="B37" s="48" t="s">
        <v>115</v>
      </c>
      <c r="C37" s="47" t="s">
        <v>108</v>
      </c>
      <c r="D37" s="48" t="s">
        <v>115</v>
      </c>
      <c r="E37" s="49"/>
      <c r="F37" s="49"/>
      <c r="G37" s="49"/>
      <c r="H37" s="47" t="s">
        <v>108</v>
      </c>
      <c r="I37" s="48" t="s">
        <v>115</v>
      </c>
      <c r="J37" s="47" t="s">
        <v>108</v>
      </c>
      <c r="K37" s="48" t="s">
        <v>115</v>
      </c>
      <c r="L37" s="47" t="s">
        <v>108</v>
      </c>
      <c r="M37" s="48" t="s">
        <v>115</v>
      </c>
      <c r="N37" s="47" t="s">
        <v>108</v>
      </c>
      <c r="O37" s="48" t="s">
        <v>115</v>
      </c>
      <c r="P37" s="47" t="s">
        <v>108</v>
      </c>
      <c r="Q37" s="48" t="s">
        <v>115</v>
      </c>
      <c r="R37" s="47" t="s">
        <v>108</v>
      </c>
      <c r="S37" s="48" t="s">
        <v>115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108</v>
      </c>
      <c r="B39" s="48" t="s">
        <v>115</v>
      </c>
      <c r="C39" s="47" t="s">
        <v>108</v>
      </c>
      <c r="D39" s="48" t="s">
        <v>115</v>
      </c>
      <c r="E39" s="49"/>
      <c r="F39" s="49"/>
      <c r="G39" s="49"/>
      <c r="H39" s="47" t="s">
        <v>108</v>
      </c>
      <c r="I39" s="48" t="s">
        <v>115</v>
      </c>
      <c r="J39" s="47" t="s">
        <v>108</v>
      </c>
      <c r="K39" s="48" t="s">
        <v>115</v>
      </c>
      <c r="L39" s="47" t="s">
        <v>108</v>
      </c>
      <c r="M39" s="48" t="s">
        <v>115</v>
      </c>
      <c r="N39" s="47" t="s">
        <v>108</v>
      </c>
      <c r="O39" s="48" t="s">
        <v>115</v>
      </c>
      <c r="P39" s="47" t="s">
        <v>108</v>
      </c>
      <c r="Q39" s="48" t="s">
        <v>115</v>
      </c>
      <c r="R39" s="47" t="s">
        <v>108</v>
      </c>
      <c r="S39" s="48" t="s">
        <v>115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110</v>
      </c>
      <c r="B41" s="48" t="s">
        <v>114</v>
      </c>
      <c r="C41" s="47" t="s">
        <v>110</v>
      </c>
      <c r="D41" s="48" t="s">
        <v>114</v>
      </c>
      <c r="E41" s="49"/>
      <c r="F41" s="49"/>
      <c r="G41" s="49"/>
      <c r="H41" s="47" t="s">
        <v>110</v>
      </c>
      <c r="I41" s="48" t="s">
        <v>114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110</v>
      </c>
      <c r="B43" s="48" t="s">
        <v>114</v>
      </c>
      <c r="C43" s="47" t="s">
        <v>110</v>
      </c>
      <c r="D43" s="48" t="s">
        <v>114</v>
      </c>
      <c r="E43" s="49"/>
      <c r="F43" s="49"/>
      <c r="G43" s="49"/>
      <c r="H43" s="47" t="s">
        <v>110</v>
      </c>
      <c r="I43" s="48" t="s">
        <v>114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110</v>
      </c>
      <c r="B45" s="48" t="s">
        <v>114</v>
      </c>
      <c r="C45" s="47" t="s">
        <v>110</v>
      </c>
      <c r="D45" s="48" t="s">
        <v>114</v>
      </c>
      <c r="E45" s="49"/>
      <c r="F45" s="49"/>
      <c r="G45" s="49"/>
      <c r="H45" s="47" t="s">
        <v>110</v>
      </c>
      <c r="I45" s="48" t="s">
        <v>114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110</v>
      </c>
      <c r="B47" s="48" t="s">
        <v>114</v>
      </c>
      <c r="C47" s="47" t="s">
        <v>110</v>
      </c>
      <c r="D47" s="48" t="s">
        <v>114</v>
      </c>
      <c r="E47" s="49"/>
      <c r="F47" s="49"/>
      <c r="G47" s="49"/>
      <c r="H47" s="47" t="s">
        <v>110</v>
      </c>
      <c r="I47" s="48" t="s">
        <v>114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110</v>
      </c>
      <c r="B49" s="48" t="s">
        <v>114</v>
      </c>
      <c r="C49" s="47" t="s">
        <v>110</v>
      </c>
      <c r="D49" s="48" t="s">
        <v>114</v>
      </c>
      <c r="E49" s="49"/>
      <c r="F49" s="49"/>
      <c r="G49" s="49"/>
      <c r="H49" s="47" t="s">
        <v>110</v>
      </c>
      <c r="I49" s="48" t="s">
        <v>114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110</v>
      </c>
      <c r="B51" s="48" t="s">
        <v>114</v>
      </c>
      <c r="C51" s="47" t="s">
        <v>110</v>
      </c>
      <c r="D51" s="48" t="s">
        <v>114</v>
      </c>
      <c r="E51" s="49"/>
      <c r="F51" s="49"/>
      <c r="G51" s="49"/>
      <c r="H51" s="47" t="s">
        <v>110</v>
      </c>
      <c r="I51" s="48" t="s">
        <v>114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110</v>
      </c>
      <c r="B53" s="48" t="s">
        <v>114</v>
      </c>
      <c r="C53" s="47" t="s">
        <v>110</v>
      </c>
      <c r="D53" s="48" t="s">
        <v>114</v>
      </c>
      <c r="E53" s="49"/>
      <c r="F53" s="49"/>
      <c r="G53" s="49"/>
      <c r="H53" s="47" t="s">
        <v>110</v>
      </c>
      <c r="I53" s="48" t="s">
        <v>114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110</v>
      </c>
      <c r="B55" s="48" t="s">
        <v>114</v>
      </c>
      <c r="C55" s="47" t="s">
        <v>110</v>
      </c>
      <c r="D55" s="48" t="s">
        <v>114</v>
      </c>
      <c r="E55" s="49"/>
      <c r="F55" s="49"/>
      <c r="G55" s="49"/>
      <c r="H55" s="47" t="s">
        <v>110</v>
      </c>
      <c r="I55" s="48" t="s">
        <v>114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110</v>
      </c>
      <c r="B57" s="48" t="s">
        <v>115</v>
      </c>
      <c r="C57" s="47" t="s">
        <v>110</v>
      </c>
      <c r="D57" s="48" t="s">
        <v>115</v>
      </c>
      <c r="E57" s="49"/>
      <c r="F57" s="49"/>
      <c r="G57" s="49"/>
      <c r="H57" s="47" t="s">
        <v>110</v>
      </c>
      <c r="I57" s="48" t="s">
        <v>115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110</v>
      </c>
      <c r="B59" s="48" t="s">
        <v>115</v>
      </c>
      <c r="C59" s="47" t="s">
        <v>110</v>
      </c>
      <c r="D59" s="48" t="s">
        <v>115</v>
      </c>
      <c r="E59" s="49"/>
      <c r="F59" s="49"/>
      <c r="G59" s="49"/>
      <c r="H59" s="47" t="s">
        <v>110</v>
      </c>
      <c r="I59" s="48" t="s">
        <v>115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110</v>
      </c>
      <c r="B61" s="48" t="s">
        <v>115</v>
      </c>
      <c r="C61" s="47" t="s">
        <v>110</v>
      </c>
      <c r="D61" s="48" t="s">
        <v>115</v>
      </c>
      <c r="E61" s="49"/>
      <c r="F61" s="49"/>
      <c r="G61" s="49"/>
      <c r="H61" s="47" t="s">
        <v>110</v>
      </c>
      <c r="I61" s="48" t="s">
        <v>115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110</v>
      </c>
      <c r="B63" s="48" t="s">
        <v>115</v>
      </c>
      <c r="C63" s="47" t="s">
        <v>110</v>
      </c>
      <c r="D63" s="48" t="s">
        <v>115</v>
      </c>
      <c r="E63" s="49"/>
      <c r="F63" s="49"/>
      <c r="G63" s="49"/>
      <c r="H63" s="47" t="s">
        <v>110</v>
      </c>
      <c r="I63" s="48" t="s">
        <v>115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115</v>
      </c>
      <c r="B65" s="47" t="s">
        <v>116</v>
      </c>
      <c r="C65" s="48" t="s">
        <v>115</v>
      </c>
      <c r="D65" s="47" t="s">
        <v>116</v>
      </c>
      <c r="H65" s="48" t="s">
        <v>115</v>
      </c>
      <c r="I65" s="47" t="s">
        <v>116</v>
      </c>
      <c r="J65" s="48" t="s">
        <v>115</v>
      </c>
      <c r="K65" s="47" t="s">
        <v>116</v>
      </c>
      <c r="L65" s="48" t="s">
        <v>115</v>
      </c>
      <c r="M65" s="47" t="s">
        <v>116</v>
      </c>
      <c r="N65" s="48" t="s">
        <v>115</v>
      </c>
      <c r="O65" s="47" t="s">
        <v>116</v>
      </c>
      <c r="P65" s="48" t="s">
        <v>115</v>
      </c>
      <c r="Q65" s="47" t="s">
        <v>116</v>
      </c>
      <c r="R65" s="48" t="s">
        <v>115</v>
      </c>
      <c r="S65" s="47" t="s">
        <v>116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115</v>
      </c>
      <c r="B67" s="47" t="s">
        <v>116</v>
      </c>
      <c r="C67" s="48" t="s">
        <v>115</v>
      </c>
      <c r="D67" s="47" t="s">
        <v>116</v>
      </c>
      <c r="H67" s="48" t="s">
        <v>115</v>
      </c>
      <c r="I67" s="47" t="s">
        <v>116</v>
      </c>
      <c r="J67" s="48" t="s">
        <v>115</v>
      </c>
      <c r="K67" s="47" t="s">
        <v>116</v>
      </c>
      <c r="L67" s="48" t="s">
        <v>115</v>
      </c>
      <c r="M67" s="47" t="s">
        <v>116</v>
      </c>
      <c r="N67" s="48" t="s">
        <v>115</v>
      </c>
      <c r="O67" s="47" t="s">
        <v>116</v>
      </c>
      <c r="P67" s="48" t="s">
        <v>115</v>
      </c>
      <c r="Q67" s="47" t="s">
        <v>116</v>
      </c>
      <c r="R67" s="48" t="s">
        <v>115</v>
      </c>
      <c r="S67" s="47" t="s">
        <v>116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115</v>
      </c>
      <c r="B69" s="47" t="s">
        <v>116</v>
      </c>
      <c r="C69" s="48" t="s">
        <v>115</v>
      </c>
      <c r="D69" s="47" t="s">
        <v>116</v>
      </c>
      <c r="H69" s="48" t="s">
        <v>115</v>
      </c>
      <c r="I69" s="47" t="s">
        <v>116</v>
      </c>
      <c r="J69" s="48" t="s">
        <v>115</v>
      </c>
      <c r="K69" s="47" t="s">
        <v>116</v>
      </c>
      <c r="L69" s="48" t="s">
        <v>115</v>
      </c>
      <c r="M69" s="47" t="s">
        <v>116</v>
      </c>
      <c r="N69" s="48" t="s">
        <v>115</v>
      </c>
      <c r="O69" s="47" t="s">
        <v>116</v>
      </c>
      <c r="P69" s="48" t="s">
        <v>115</v>
      </c>
      <c r="Q69" s="47" t="s">
        <v>116</v>
      </c>
      <c r="R69" s="48" t="s">
        <v>115</v>
      </c>
      <c r="S69" s="47" t="s">
        <v>116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115</v>
      </c>
      <c r="B71" s="47" t="s">
        <v>116</v>
      </c>
      <c r="C71" s="48" t="s">
        <v>115</v>
      </c>
      <c r="D71" s="47" t="s">
        <v>116</v>
      </c>
      <c r="H71" s="48" t="s">
        <v>115</v>
      </c>
      <c r="I71" s="47" t="s">
        <v>116</v>
      </c>
      <c r="J71" s="48" t="s">
        <v>115</v>
      </c>
      <c r="K71" s="47" t="s">
        <v>116</v>
      </c>
      <c r="L71" s="48" t="s">
        <v>115</v>
      </c>
      <c r="M71" s="47" t="s">
        <v>116</v>
      </c>
      <c r="N71" s="48" t="s">
        <v>115</v>
      </c>
      <c r="O71" s="47" t="s">
        <v>116</v>
      </c>
      <c r="P71" s="48" t="s">
        <v>115</v>
      </c>
      <c r="Q71" s="47" t="s">
        <v>116</v>
      </c>
      <c r="R71" s="48" t="s">
        <v>115</v>
      </c>
      <c r="S71" s="47" t="s">
        <v>116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110</v>
      </c>
      <c r="B73" s="48" t="s">
        <v>117</v>
      </c>
      <c r="C73" s="47" t="s">
        <v>110</v>
      </c>
      <c r="D73" s="48" t="s">
        <v>117</v>
      </c>
      <c r="E73" s="49"/>
      <c r="F73" s="49"/>
      <c r="G73" s="49"/>
      <c r="H73" s="47" t="s">
        <v>110</v>
      </c>
      <c r="I73" s="48" t="s">
        <v>117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110</v>
      </c>
      <c r="B75" s="48" t="s">
        <v>117</v>
      </c>
      <c r="C75" s="47" t="s">
        <v>110</v>
      </c>
      <c r="D75" s="48" t="s">
        <v>117</v>
      </c>
      <c r="E75" s="49"/>
      <c r="F75" s="49"/>
      <c r="G75" s="49"/>
      <c r="H75" s="47" t="s">
        <v>110</v>
      </c>
      <c r="I75" s="48" t="s">
        <v>117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110</v>
      </c>
      <c r="B77" s="48" t="s">
        <v>117</v>
      </c>
      <c r="C77" s="47" t="s">
        <v>110</v>
      </c>
      <c r="D77" s="48" t="s">
        <v>117</v>
      </c>
      <c r="E77" s="49"/>
      <c r="F77" s="49"/>
      <c r="G77" s="49"/>
      <c r="H77" s="47" t="s">
        <v>110</v>
      </c>
      <c r="I77" s="48" t="s">
        <v>117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110</v>
      </c>
      <c r="B79" s="48" t="s">
        <v>117</v>
      </c>
      <c r="C79" s="47" t="s">
        <v>110</v>
      </c>
      <c r="D79" s="48" t="s">
        <v>117</v>
      </c>
      <c r="E79" s="49"/>
      <c r="F79" s="49"/>
      <c r="G79" s="49"/>
      <c r="H79" s="47" t="s">
        <v>110</v>
      </c>
      <c r="I79" s="48" t="s">
        <v>117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110</v>
      </c>
      <c r="B81" s="48" t="s">
        <v>117</v>
      </c>
      <c r="C81" s="47" t="s">
        <v>110</v>
      </c>
      <c r="D81" s="48" t="s">
        <v>117</v>
      </c>
      <c r="E81" s="49"/>
      <c r="F81" s="49"/>
      <c r="G81" s="49"/>
      <c r="H81" s="47" t="s">
        <v>110</v>
      </c>
      <c r="I81" s="48" t="s">
        <v>117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110</v>
      </c>
      <c r="B83" s="48" t="s">
        <v>114</v>
      </c>
      <c r="C83" s="47" t="s">
        <v>109</v>
      </c>
      <c r="D83" s="47" t="s">
        <v>110</v>
      </c>
      <c r="H83" s="48" t="s">
        <v>114</v>
      </c>
      <c r="I83" s="47" t="s">
        <v>109</v>
      </c>
      <c r="J83" s="47" t="s">
        <v>110</v>
      </c>
      <c r="K83" s="48" t="s">
        <v>114</v>
      </c>
      <c r="L83" s="47" t="s">
        <v>109</v>
      </c>
      <c r="M83" s="47" t="s">
        <v>110</v>
      </c>
      <c r="N83" s="48" t="s">
        <v>114</v>
      </c>
      <c r="O83" s="47" t="s">
        <v>109</v>
      </c>
      <c r="P83" s="47" t="s">
        <v>110</v>
      </c>
      <c r="Q83" s="48" t="s">
        <v>114</v>
      </c>
      <c r="R83" s="47" t="s">
        <v>109</v>
      </c>
      <c r="S83" s="47" t="s">
        <v>110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110</v>
      </c>
      <c r="B85" s="48" t="s">
        <v>114</v>
      </c>
      <c r="C85" s="47" t="s">
        <v>109</v>
      </c>
      <c r="D85" s="47" t="s">
        <v>110</v>
      </c>
      <c r="H85" s="48" t="s">
        <v>114</v>
      </c>
      <c r="I85" s="47" t="s">
        <v>109</v>
      </c>
      <c r="J85" s="47" t="s">
        <v>110</v>
      </c>
      <c r="K85" s="48" t="s">
        <v>114</v>
      </c>
      <c r="L85" s="47" t="s">
        <v>109</v>
      </c>
      <c r="M85" s="47" t="s">
        <v>110</v>
      </c>
      <c r="N85" s="48" t="s">
        <v>114</v>
      </c>
      <c r="O85" s="47" t="s">
        <v>109</v>
      </c>
      <c r="P85" s="47" t="s">
        <v>110</v>
      </c>
      <c r="Q85" s="48" t="s">
        <v>114</v>
      </c>
      <c r="R85" s="47" t="s">
        <v>109</v>
      </c>
      <c r="S85" s="47" t="s">
        <v>110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110</v>
      </c>
      <c r="B87" s="48" t="s">
        <v>114</v>
      </c>
      <c r="C87" s="47" t="s">
        <v>109</v>
      </c>
      <c r="D87" s="47" t="s">
        <v>110</v>
      </c>
      <c r="H87" s="48" t="s">
        <v>114</v>
      </c>
      <c r="I87" s="47" t="s">
        <v>109</v>
      </c>
      <c r="J87" s="47" t="s">
        <v>110</v>
      </c>
      <c r="K87" s="48" t="s">
        <v>114</v>
      </c>
      <c r="L87" s="47" t="s">
        <v>109</v>
      </c>
      <c r="M87" s="47" t="s">
        <v>110</v>
      </c>
      <c r="N87" s="48" t="s">
        <v>114</v>
      </c>
      <c r="O87" s="47" t="s">
        <v>109</v>
      </c>
      <c r="P87" s="47" t="s">
        <v>110</v>
      </c>
      <c r="Q87" s="48" t="s">
        <v>114</v>
      </c>
      <c r="R87" s="47" t="s">
        <v>109</v>
      </c>
      <c r="S87" s="47" t="s">
        <v>110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110</v>
      </c>
      <c r="B89" s="48" t="s">
        <v>114</v>
      </c>
      <c r="C89" s="47" t="s">
        <v>109</v>
      </c>
      <c r="D89" s="47" t="s">
        <v>110</v>
      </c>
      <c r="H89" s="48" t="s">
        <v>114</v>
      </c>
      <c r="I89" s="47" t="s">
        <v>109</v>
      </c>
      <c r="J89" s="47" t="s">
        <v>110</v>
      </c>
      <c r="K89" s="48" t="s">
        <v>114</v>
      </c>
      <c r="L89" s="47" t="s">
        <v>109</v>
      </c>
      <c r="M89" s="47" t="s">
        <v>110</v>
      </c>
      <c r="N89" s="48" t="s">
        <v>114</v>
      </c>
      <c r="O89" s="47" t="s">
        <v>109</v>
      </c>
      <c r="P89" s="47" t="s">
        <v>110</v>
      </c>
      <c r="Q89" s="48" t="s">
        <v>114</v>
      </c>
      <c r="R89" s="47" t="s">
        <v>109</v>
      </c>
      <c r="S89" s="47" t="s">
        <v>110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110</v>
      </c>
      <c r="B91" s="48" t="s">
        <v>114</v>
      </c>
      <c r="C91" s="47" t="s">
        <v>109</v>
      </c>
      <c r="D91" s="47" t="s">
        <v>110</v>
      </c>
      <c r="H91" s="48" t="s">
        <v>114</v>
      </c>
      <c r="I91" s="47" t="s">
        <v>109</v>
      </c>
      <c r="J91" s="47" t="s">
        <v>110</v>
      </c>
      <c r="K91" s="48" t="s">
        <v>114</v>
      </c>
      <c r="L91" s="47" t="s">
        <v>109</v>
      </c>
      <c r="M91" s="47" t="s">
        <v>110</v>
      </c>
      <c r="N91" s="48" t="s">
        <v>114</v>
      </c>
      <c r="O91" s="47" t="s">
        <v>109</v>
      </c>
      <c r="P91" s="47" t="s">
        <v>110</v>
      </c>
      <c r="Q91" s="48" t="s">
        <v>114</v>
      </c>
      <c r="R91" s="47" t="s">
        <v>109</v>
      </c>
      <c r="S91" s="47" t="s">
        <v>110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110</v>
      </c>
      <c r="B93" s="48" t="s">
        <v>114</v>
      </c>
      <c r="C93" s="47" t="s">
        <v>109</v>
      </c>
      <c r="D93" s="47" t="s">
        <v>110</v>
      </c>
      <c r="H93" s="48" t="s">
        <v>114</v>
      </c>
      <c r="I93" s="47" t="s">
        <v>109</v>
      </c>
      <c r="J93" s="47" t="s">
        <v>110</v>
      </c>
      <c r="K93" s="48" t="s">
        <v>114</v>
      </c>
      <c r="L93" s="47" t="s">
        <v>109</v>
      </c>
      <c r="M93" s="47" t="s">
        <v>110</v>
      </c>
      <c r="N93" s="48" t="s">
        <v>114</v>
      </c>
      <c r="O93" s="47" t="s">
        <v>109</v>
      </c>
      <c r="P93" s="47" t="s">
        <v>110</v>
      </c>
      <c r="Q93" s="48" t="s">
        <v>114</v>
      </c>
      <c r="R93" s="47" t="s">
        <v>109</v>
      </c>
      <c r="S93" s="47" t="s">
        <v>110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110</v>
      </c>
      <c r="B96" s="48" t="s">
        <v>118</v>
      </c>
      <c r="C96" s="47" t="s">
        <v>109</v>
      </c>
      <c r="D96" s="47" t="s">
        <v>110</v>
      </c>
      <c r="H96" s="48" t="s">
        <v>118</v>
      </c>
      <c r="I96" s="47" t="s">
        <v>109</v>
      </c>
      <c r="J96" s="47" t="s">
        <v>110</v>
      </c>
      <c r="K96" s="48" t="s">
        <v>118</v>
      </c>
      <c r="L96" s="47" t="s">
        <v>109</v>
      </c>
      <c r="M96" s="47" t="s">
        <v>110</v>
      </c>
      <c r="N96" s="48" t="s">
        <v>118</v>
      </c>
      <c r="O96" s="47" t="s">
        <v>109</v>
      </c>
      <c r="P96" s="47" t="s">
        <v>110</v>
      </c>
      <c r="Q96" s="48" t="s">
        <v>118</v>
      </c>
      <c r="R96" s="47" t="s">
        <v>109</v>
      </c>
      <c r="S96" s="47" t="s">
        <v>110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110</v>
      </c>
      <c r="B98" s="48" t="s">
        <v>118</v>
      </c>
      <c r="C98" s="47" t="s">
        <v>109</v>
      </c>
      <c r="D98" s="47" t="s">
        <v>110</v>
      </c>
      <c r="H98" s="48" t="s">
        <v>118</v>
      </c>
      <c r="I98" s="47" t="s">
        <v>109</v>
      </c>
      <c r="J98" s="47" t="s">
        <v>110</v>
      </c>
      <c r="K98" s="48" t="s">
        <v>118</v>
      </c>
      <c r="L98" s="47" t="s">
        <v>109</v>
      </c>
      <c r="M98" s="47" t="s">
        <v>110</v>
      </c>
      <c r="N98" s="48" t="s">
        <v>118</v>
      </c>
      <c r="O98" s="47" t="s">
        <v>109</v>
      </c>
      <c r="P98" s="47" t="s">
        <v>110</v>
      </c>
      <c r="Q98" s="48" t="s">
        <v>118</v>
      </c>
      <c r="R98" s="47" t="s">
        <v>109</v>
      </c>
      <c r="S98" s="47" t="s">
        <v>110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110</v>
      </c>
      <c r="B100" s="48" t="s">
        <v>118</v>
      </c>
      <c r="C100" s="47" t="s">
        <v>109</v>
      </c>
      <c r="D100" s="47" t="s">
        <v>110</v>
      </c>
      <c r="H100" s="48" t="s">
        <v>118</v>
      </c>
      <c r="I100" s="47" t="s">
        <v>109</v>
      </c>
      <c r="J100" s="47" t="s">
        <v>110</v>
      </c>
      <c r="K100" s="48" t="s">
        <v>118</v>
      </c>
      <c r="L100" s="47" t="s">
        <v>109</v>
      </c>
      <c r="M100" s="47" t="s">
        <v>110</v>
      </c>
      <c r="N100" s="48" t="s">
        <v>118</v>
      </c>
      <c r="O100" s="47" t="s">
        <v>109</v>
      </c>
      <c r="P100" s="47" t="s">
        <v>110</v>
      </c>
      <c r="Q100" s="48" t="s">
        <v>118</v>
      </c>
      <c r="R100" s="47" t="s">
        <v>109</v>
      </c>
      <c r="S100" s="47" t="s">
        <v>110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110</v>
      </c>
      <c r="B102" s="48" t="s">
        <v>118</v>
      </c>
      <c r="C102" s="47" t="s">
        <v>109</v>
      </c>
      <c r="D102" s="47" t="s">
        <v>110</v>
      </c>
      <c r="H102" s="48" t="s">
        <v>118</v>
      </c>
      <c r="I102" s="47" t="s">
        <v>109</v>
      </c>
      <c r="J102" s="47" t="s">
        <v>110</v>
      </c>
      <c r="K102" s="48" t="s">
        <v>118</v>
      </c>
      <c r="L102" s="47" t="s">
        <v>109</v>
      </c>
      <c r="M102" s="47" t="s">
        <v>110</v>
      </c>
      <c r="N102" s="48" t="s">
        <v>118</v>
      </c>
      <c r="O102" s="47" t="s">
        <v>109</v>
      </c>
      <c r="P102" s="47" t="s">
        <v>110</v>
      </c>
      <c r="Q102" s="48" t="s">
        <v>118</v>
      </c>
      <c r="R102" s="47" t="s">
        <v>109</v>
      </c>
      <c r="S102" s="47" t="s">
        <v>110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110</v>
      </c>
      <c r="B104" s="48" t="s">
        <v>118</v>
      </c>
      <c r="C104" s="47" t="s">
        <v>109</v>
      </c>
      <c r="D104" s="47" t="s">
        <v>110</v>
      </c>
      <c r="H104" s="48" t="s">
        <v>118</v>
      </c>
      <c r="I104" s="47" t="s">
        <v>109</v>
      </c>
      <c r="J104" s="47" t="s">
        <v>110</v>
      </c>
      <c r="K104" s="48" t="s">
        <v>118</v>
      </c>
      <c r="L104" s="47" t="s">
        <v>109</v>
      </c>
      <c r="M104" s="47" t="s">
        <v>110</v>
      </c>
      <c r="N104" s="48" t="s">
        <v>118</v>
      </c>
      <c r="O104" s="47" t="s">
        <v>109</v>
      </c>
      <c r="P104" s="47" t="s">
        <v>110</v>
      </c>
      <c r="Q104" s="48" t="s">
        <v>118</v>
      </c>
      <c r="R104" s="47" t="s">
        <v>109</v>
      </c>
      <c r="S104" s="47" t="s">
        <v>110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110</v>
      </c>
      <c r="B106" s="48" t="s">
        <v>118</v>
      </c>
      <c r="C106" s="47" t="s">
        <v>109</v>
      </c>
      <c r="D106" s="47" t="s">
        <v>110</v>
      </c>
      <c r="H106" s="48" t="s">
        <v>118</v>
      </c>
      <c r="I106" s="47" t="s">
        <v>109</v>
      </c>
      <c r="J106" s="47" t="s">
        <v>110</v>
      </c>
      <c r="K106" s="48" t="s">
        <v>118</v>
      </c>
      <c r="L106" s="47" t="s">
        <v>109</v>
      </c>
      <c r="M106" s="47" t="s">
        <v>110</v>
      </c>
      <c r="N106" s="48" t="s">
        <v>118</v>
      </c>
      <c r="O106" s="47" t="s">
        <v>109</v>
      </c>
      <c r="P106" s="47" t="s">
        <v>110</v>
      </c>
      <c r="Q106" s="48" t="s">
        <v>118</v>
      </c>
      <c r="R106" s="47" t="s">
        <v>109</v>
      </c>
      <c r="S106" s="47" t="s">
        <v>110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52" t="s">
        <v>119</v>
      </c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</row>
    <row r="118" spans="1:19" s="51" customFormat="1" ht="27.75" x14ac:dyDescent="0.35">
      <c r="A118" s="152" t="s">
        <v>120</v>
      </c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</row>
    <row r="119" spans="1:19" ht="19.5" customHeight="1" x14ac:dyDescent="0.2">
      <c r="A119" s="153" t="s">
        <v>171</v>
      </c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</row>
    <row r="120" spans="1:19" ht="12.75" customHeight="1" x14ac:dyDescent="0.2">
      <c r="A120" s="50" t="s">
        <v>121</v>
      </c>
      <c r="Q120" s="52"/>
    </row>
    <row r="121" spans="1:19" ht="24" customHeight="1" x14ac:dyDescent="0.2">
      <c r="A121" s="154" t="s">
        <v>122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</row>
    <row r="122" spans="1:19" ht="13.5" customHeight="1" x14ac:dyDescent="0.2">
      <c r="A122" s="53"/>
    </row>
    <row r="123" spans="1:19" ht="15.75" customHeight="1" x14ac:dyDescent="0.2">
      <c r="A123" s="149" t="s">
        <v>123</v>
      </c>
      <c r="B123" s="150" t="s">
        <v>0</v>
      </c>
      <c r="C123" s="149" t="s">
        <v>109</v>
      </c>
      <c r="D123" s="149"/>
    </row>
    <row r="124" spans="1:19" ht="24.75" customHeight="1" x14ac:dyDescent="0.2">
      <c r="A124" s="149"/>
      <c r="B124" s="150"/>
      <c r="C124" s="54" t="s">
        <v>124</v>
      </c>
      <c r="D124" s="55" t="s">
        <v>125</v>
      </c>
      <c r="E124" s="56"/>
      <c r="F124" s="56"/>
      <c r="G124" s="56"/>
    </row>
    <row r="125" spans="1:19" ht="15.95" customHeight="1" x14ac:dyDescent="0.2">
      <c r="A125" s="57" t="s">
        <v>1</v>
      </c>
      <c r="B125" s="111">
        <f t="shared" ref="B125:B127" si="0">SUM(C125:D125)</f>
        <v>28</v>
      </c>
      <c r="C125" s="58">
        <v>20</v>
      </c>
      <c r="D125" s="58">
        <v>8</v>
      </c>
      <c r="E125" s="59"/>
      <c r="F125" s="59"/>
      <c r="G125" s="59"/>
    </row>
    <row r="126" spans="1:19" ht="15.95" customHeight="1" x14ac:dyDescent="0.2">
      <c r="A126" s="60" t="s">
        <v>2</v>
      </c>
      <c r="B126" s="111">
        <f t="shared" si="0"/>
        <v>21</v>
      </c>
      <c r="C126" s="61">
        <v>17</v>
      </c>
      <c r="D126" s="61">
        <v>4</v>
      </c>
      <c r="E126" s="59"/>
      <c r="F126" s="59"/>
      <c r="G126" s="59"/>
    </row>
    <row r="127" spans="1:19" ht="15.95" customHeight="1" x14ac:dyDescent="0.2">
      <c r="A127" s="60" t="s">
        <v>3</v>
      </c>
      <c r="B127" s="111">
        <f t="shared" si="0"/>
        <v>27</v>
      </c>
      <c r="C127" s="61">
        <v>23</v>
      </c>
      <c r="D127" s="61">
        <v>4</v>
      </c>
      <c r="E127" s="59"/>
      <c r="F127" s="59"/>
      <c r="G127" s="59"/>
    </row>
    <row r="128" spans="1:19" ht="15.95" customHeight="1" x14ac:dyDescent="0.2">
      <c r="A128" s="60" t="s">
        <v>4</v>
      </c>
      <c r="B128" s="111"/>
      <c r="C128" s="61"/>
      <c r="D128" s="61"/>
      <c r="E128" s="59"/>
      <c r="F128" s="59"/>
      <c r="G128" s="59"/>
    </row>
    <row r="129" spans="1:19" ht="15.95" customHeight="1" x14ac:dyDescent="0.2">
      <c r="A129" s="60" t="s">
        <v>5</v>
      </c>
      <c r="B129" s="111"/>
      <c r="C129" s="61"/>
      <c r="D129" s="61"/>
      <c r="E129" s="59"/>
      <c r="F129" s="59"/>
      <c r="G129" s="59"/>
    </row>
    <row r="130" spans="1:19" ht="15.95" customHeight="1" x14ac:dyDescent="0.2">
      <c r="A130" s="60" t="s">
        <v>6</v>
      </c>
      <c r="B130" s="111"/>
      <c r="C130" s="61"/>
      <c r="D130" s="61"/>
      <c r="E130" s="59"/>
      <c r="F130" s="59"/>
      <c r="G130" s="59"/>
    </row>
    <row r="131" spans="1:19" ht="15.95" customHeight="1" x14ac:dyDescent="0.2">
      <c r="A131" s="60" t="s">
        <v>7</v>
      </c>
      <c r="B131" s="111"/>
      <c r="C131" s="61"/>
      <c r="D131" s="61"/>
      <c r="E131" s="59"/>
      <c r="F131" s="59"/>
      <c r="G131" s="59"/>
    </row>
    <row r="132" spans="1:19" ht="15.95" customHeight="1" x14ac:dyDescent="0.2">
      <c r="A132" s="60" t="s">
        <v>8</v>
      </c>
      <c r="B132" s="111"/>
      <c r="C132" s="61"/>
      <c r="D132" s="61"/>
      <c r="E132" s="59"/>
      <c r="F132" s="59"/>
      <c r="G132" s="59"/>
    </row>
    <row r="133" spans="1:19" ht="15.95" customHeight="1" x14ac:dyDescent="0.2">
      <c r="A133" s="60" t="s">
        <v>107</v>
      </c>
      <c r="B133" s="111"/>
      <c r="C133" s="61"/>
      <c r="D133" s="61"/>
      <c r="E133" s="59"/>
      <c r="F133" s="59"/>
      <c r="G133" s="59"/>
    </row>
    <row r="134" spans="1:19" ht="15.95" customHeight="1" x14ac:dyDescent="0.2">
      <c r="A134" s="60" t="s">
        <v>9</v>
      </c>
      <c r="B134" s="111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1"/>
      <c r="C135" s="61"/>
      <c r="D135" s="61"/>
      <c r="E135" s="59"/>
      <c r="F135" s="59"/>
      <c r="G135" s="59"/>
    </row>
    <row r="136" spans="1:19" s="110" customFormat="1" ht="15.95" customHeight="1" x14ac:dyDescent="0.2">
      <c r="A136" s="62" t="s">
        <v>11</v>
      </c>
      <c r="B136" s="112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76</v>
      </c>
      <c r="C137" s="65">
        <f>SUM(C125:C136)</f>
        <v>60</v>
      </c>
      <c r="D137" s="65">
        <f>SUM(D125:D136)</f>
        <v>16</v>
      </c>
      <c r="E137" s="66"/>
      <c r="F137" s="66"/>
      <c r="G137" s="66"/>
    </row>
    <row r="138" spans="1:19" ht="15.95" customHeight="1" thickBot="1" x14ac:dyDescent="0.3">
      <c r="A138" s="67" t="s">
        <v>126</v>
      </c>
      <c r="B138" s="68">
        <f>+B137/$B$137</f>
        <v>1</v>
      </c>
      <c r="C138" s="68">
        <f>+C137/$B$137</f>
        <v>0.78947368421052633</v>
      </c>
      <c r="D138" s="68">
        <f>+D137/$B$137</f>
        <v>0.21052631578947367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47" t="s">
        <v>127</v>
      </c>
      <c r="B141" s="148"/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</row>
    <row r="142" spans="1:19" ht="13.5" customHeight="1" x14ac:dyDescent="0.2"/>
    <row r="143" spans="1:19" ht="14.25" customHeight="1" x14ac:dyDescent="0.2">
      <c r="A143" s="149" t="s">
        <v>123</v>
      </c>
      <c r="B143" s="150" t="s">
        <v>0</v>
      </c>
      <c r="C143" s="149" t="s">
        <v>128</v>
      </c>
      <c r="D143" s="149"/>
      <c r="E143" s="149"/>
      <c r="F143" s="149"/>
      <c r="G143" s="149"/>
      <c r="H143" s="149"/>
      <c r="I143" s="149"/>
      <c r="J143" s="149"/>
    </row>
    <row r="144" spans="1:19" ht="24" customHeight="1" x14ac:dyDescent="0.2">
      <c r="A144" s="149"/>
      <c r="B144" s="150"/>
      <c r="C144" s="54" t="s">
        <v>129</v>
      </c>
      <c r="D144" s="55" t="s">
        <v>130</v>
      </c>
      <c r="E144" s="55" t="s">
        <v>131</v>
      </c>
      <c r="F144" s="55" t="s">
        <v>132</v>
      </c>
      <c r="G144" s="55" t="s">
        <v>133</v>
      </c>
      <c r="H144" s="55" t="s">
        <v>134</v>
      </c>
      <c r="I144" s="55" t="s">
        <v>135</v>
      </c>
      <c r="J144" s="55" t="s">
        <v>136</v>
      </c>
      <c r="K144" s="56"/>
      <c r="L144" s="56"/>
      <c r="M144" s="56"/>
    </row>
    <row r="145" spans="1:13" ht="15.95" customHeight="1" x14ac:dyDescent="0.2">
      <c r="A145" s="57" t="s">
        <v>1</v>
      </c>
      <c r="B145" s="111">
        <f t="shared" ref="B145:B147" si="1">SUM(C145:J145)</f>
        <v>28</v>
      </c>
      <c r="C145" s="58">
        <v>0</v>
      </c>
      <c r="D145" s="58">
        <v>0</v>
      </c>
      <c r="E145" s="58">
        <v>2</v>
      </c>
      <c r="F145" s="58">
        <v>2</v>
      </c>
      <c r="G145" s="58">
        <v>9</v>
      </c>
      <c r="H145" s="58">
        <v>7</v>
      </c>
      <c r="I145" s="58">
        <v>5</v>
      </c>
      <c r="J145" s="58">
        <v>3</v>
      </c>
      <c r="K145" s="59"/>
      <c r="L145" s="59"/>
      <c r="M145" s="59"/>
    </row>
    <row r="146" spans="1:13" ht="15.95" customHeight="1" x14ac:dyDescent="0.2">
      <c r="A146" s="60" t="s">
        <v>2</v>
      </c>
      <c r="B146" s="111">
        <f t="shared" si="1"/>
        <v>21</v>
      </c>
      <c r="C146" s="61">
        <v>0</v>
      </c>
      <c r="D146" s="61">
        <v>0</v>
      </c>
      <c r="E146" s="61">
        <v>2</v>
      </c>
      <c r="F146" s="61">
        <v>2</v>
      </c>
      <c r="G146" s="61">
        <v>7</v>
      </c>
      <c r="H146" s="61">
        <v>9</v>
      </c>
      <c r="I146" s="61">
        <v>1</v>
      </c>
      <c r="J146" s="61">
        <v>0</v>
      </c>
      <c r="K146" s="59"/>
      <c r="L146" s="59"/>
      <c r="M146" s="59"/>
    </row>
    <row r="147" spans="1:13" ht="15.95" customHeight="1" x14ac:dyDescent="0.2">
      <c r="A147" s="60" t="s">
        <v>3</v>
      </c>
      <c r="B147" s="111">
        <f t="shared" si="1"/>
        <v>27</v>
      </c>
      <c r="C147" s="61">
        <v>0</v>
      </c>
      <c r="D147" s="61">
        <v>2</v>
      </c>
      <c r="E147" s="61">
        <v>0</v>
      </c>
      <c r="F147" s="61">
        <v>14</v>
      </c>
      <c r="G147" s="61">
        <v>4</v>
      </c>
      <c r="H147" s="61">
        <v>3</v>
      </c>
      <c r="I147" s="61">
        <v>1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4</v>
      </c>
      <c r="B148" s="111"/>
      <c r="C148" s="61"/>
      <c r="D148" s="61"/>
      <c r="E148" s="61"/>
      <c r="F148" s="61"/>
      <c r="G148" s="61"/>
      <c r="H148" s="61"/>
      <c r="I148" s="61"/>
      <c r="J148" s="61"/>
      <c r="K148" s="59"/>
      <c r="L148" s="59"/>
      <c r="M148" s="59"/>
    </row>
    <row r="149" spans="1:13" ht="15.95" customHeight="1" x14ac:dyDescent="0.2">
      <c r="A149" s="60" t="s">
        <v>5</v>
      </c>
      <c r="B149" s="111"/>
      <c r="C149" s="61"/>
      <c r="D149" s="61"/>
      <c r="E149" s="61"/>
      <c r="F149" s="61"/>
      <c r="G149" s="61"/>
      <c r="H149" s="61"/>
      <c r="I149" s="61"/>
      <c r="J149" s="61"/>
      <c r="K149" s="59"/>
      <c r="L149" s="59"/>
      <c r="M149" s="59"/>
    </row>
    <row r="150" spans="1:13" ht="15.95" customHeight="1" x14ac:dyDescent="0.2">
      <c r="A150" s="60" t="s">
        <v>6</v>
      </c>
      <c r="B150" s="111"/>
      <c r="C150" s="61"/>
      <c r="D150" s="61"/>
      <c r="E150" s="61"/>
      <c r="F150" s="61"/>
      <c r="G150" s="61"/>
      <c r="H150" s="61"/>
      <c r="I150" s="61"/>
      <c r="J150" s="61"/>
      <c r="K150" s="59"/>
      <c r="L150" s="59"/>
      <c r="M150" s="59"/>
    </row>
    <row r="151" spans="1:13" ht="15.95" customHeight="1" x14ac:dyDescent="0.2">
      <c r="A151" s="60" t="s">
        <v>7</v>
      </c>
      <c r="B151" s="111"/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</row>
    <row r="152" spans="1:13" ht="15.95" customHeight="1" x14ac:dyDescent="0.2">
      <c r="A152" s="60" t="s">
        <v>8</v>
      </c>
      <c r="B152" s="111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107</v>
      </c>
      <c r="B153" s="111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9</v>
      </c>
      <c r="B154" s="111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1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0" customFormat="1" ht="15.95" customHeight="1" x14ac:dyDescent="0.2">
      <c r="A156" s="62" t="s">
        <v>11</v>
      </c>
      <c r="B156" s="112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76</v>
      </c>
      <c r="C157" s="65">
        <f t="shared" ref="C157:J157" si="2">SUM(C145:C156)</f>
        <v>0</v>
      </c>
      <c r="D157" s="65">
        <f t="shared" si="2"/>
        <v>2</v>
      </c>
      <c r="E157" s="65">
        <f t="shared" si="2"/>
        <v>4</v>
      </c>
      <c r="F157" s="65">
        <f t="shared" si="2"/>
        <v>18</v>
      </c>
      <c r="G157" s="65">
        <f t="shared" si="2"/>
        <v>20</v>
      </c>
      <c r="H157" s="65">
        <f t="shared" si="2"/>
        <v>19</v>
      </c>
      <c r="I157" s="65">
        <f t="shared" si="2"/>
        <v>7</v>
      </c>
      <c r="J157" s="65">
        <f t="shared" si="2"/>
        <v>6</v>
      </c>
      <c r="K157" s="66"/>
      <c r="L157" s="66"/>
      <c r="M157" s="66"/>
    </row>
    <row r="158" spans="1:13" s="53" customFormat="1" ht="15.95" customHeight="1" thickBot="1" x14ac:dyDescent="0.3">
      <c r="A158" s="67" t="s">
        <v>126</v>
      </c>
      <c r="B158" s="68">
        <f t="shared" ref="B158:J158" si="3">+B157/$B$157</f>
        <v>1</v>
      </c>
      <c r="C158" s="68">
        <f t="shared" si="3"/>
        <v>0</v>
      </c>
      <c r="D158" s="68">
        <f t="shared" si="3"/>
        <v>2.6315789473684209E-2</v>
      </c>
      <c r="E158" s="68">
        <f t="shared" si="3"/>
        <v>5.2631578947368418E-2</v>
      </c>
      <c r="F158" s="68">
        <f t="shared" si="3"/>
        <v>0.23684210526315788</v>
      </c>
      <c r="G158" s="68">
        <f t="shared" si="3"/>
        <v>0.26315789473684209</v>
      </c>
      <c r="H158" s="68">
        <f t="shared" si="3"/>
        <v>0.25</v>
      </c>
      <c r="I158" s="68">
        <f t="shared" si="3"/>
        <v>9.2105263157894732E-2</v>
      </c>
      <c r="J158" s="68">
        <f t="shared" si="3"/>
        <v>7.8947368421052627E-2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47" t="s">
        <v>137</v>
      </c>
      <c r="B162" s="148"/>
      <c r="C162" s="148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</row>
    <row r="163" spans="1:19" ht="14.25" customHeight="1" x14ac:dyDescent="0.2"/>
    <row r="164" spans="1:19" ht="18" customHeight="1" x14ac:dyDescent="0.2"/>
    <row r="165" spans="1:19" ht="24" customHeight="1" x14ac:dyDescent="0.2">
      <c r="A165" s="139" t="s">
        <v>128</v>
      </c>
      <c r="B165" s="151" t="s">
        <v>106</v>
      </c>
      <c r="C165" s="151"/>
      <c r="D165" s="151"/>
      <c r="E165" s="151" t="s">
        <v>12</v>
      </c>
      <c r="F165" s="151"/>
      <c r="G165" s="151"/>
      <c r="H165" s="151" t="s">
        <v>13</v>
      </c>
      <c r="I165" s="151"/>
      <c r="J165" s="151"/>
      <c r="K165" s="151" t="s">
        <v>14</v>
      </c>
      <c r="L165" s="151"/>
      <c r="M165" s="151"/>
      <c r="N165" s="74"/>
      <c r="O165" s="146" t="s">
        <v>138</v>
      </c>
      <c r="P165" s="146"/>
      <c r="Q165" s="146"/>
      <c r="R165" s="146" t="s">
        <v>139</v>
      </c>
      <c r="S165" s="146" t="s">
        <v>126</v>
      </c>
    </row>
    <row r="166" spans="1:19" ht="24" customHeight="1" x14ac:dyDescent="0.2">
      <c r="A166" s="139"/>
      <c r="B166" s="75" t="s">
        <v>124</v>
      </c>
      <c r="C166" s="75" t="s">
        <v>125</v>
      </c>
      <c r="D166" s="75" t="s">
        <v>0</v>
      </c>
      <c r="E166" s="75" t="s">
        <v>124</v>
      </c>
      <c r="F166" s="75" t="s">
        <v>125</v>
      </c>
      <c r="G166" s="75" t="s">
        <v>0</v>
      </c>
      <c r="H166" s="75" t="s">
        <v>124</v>
      </c>
      <c r="I166" s="75" t="s">
        <v>125</v>
      </c>
      <c r="J166" s="75" t="s">
        <v>0</v>
      </c>
      <c r="K166" s="75" t="s">
        <v>124</v>
      </c>
      <c r="L166" s="75" t="s">
        <v>125</v>
      </c>
      <c r="M166" s="75" t="s">
        <v>0</v>
      </c>
      <c r="N166" s="74"/>
      <c r="O166" s="146"/>
      <c r="P166" s="146"/>
      <c r="Q166" s="146"/>
      <c r="R166" s="146"/>
      <c r="S166" s="146"/>
    </row>
    <row r="167" spans="1:19" ht="18" customHeight="1" x14ac:dyDescent="0.2">
      <c r="A167" s="57" t="s">
        <v>129</v>
      </c>
      <c r="B167" s="58">
        <v>0</v>
      </c>
      <c r="C167" s="58">
        <v>0</v>
      </c>
      <c r="D167" s="58">
        <f>SUM(B167:C167)</f>
        <v>0</v>
      </c>
      <c r="E167" s="58">
        <v>0</v>
      </c>
      <c r="F167" s="58">
        <v>0</v>
      </c>
      <c r="G167" s="58">
        <f>SUM(E167:F167)</f>
        <v>0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4" t="s">
        <v>106</v>
      </c>
      <c r="P167" s="134"/>
      <c r="Q167" s="134"/>
      <c r="R167" s="76">
        <f>+D175</f>
        <v>0</v>
      </c>
      <c r="S167" s="77">
        <f>+R167/$R$171</f>
        <v>0</v>
      </c>
    </row>
    <row r="168" spans="1:19" ht="18" customHeight="1" x14ac:dyDescent="0.2">
      <c r="A168" s="60" t="s">
        <v>130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</v>
      </c>
      <c r="F168" s="61">
        <v>1</v>
      </c>
      <c r="G168" s="58">
        <f t="shared" ref="G168:G174" si="5">SUM(E168:F168)</f>
        <v>2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4" t="s">
        <v>12</v>
      </c>
      <c r="P168" s="134"/>
      <c r="Q168" s="134"/>
      <c r="R168" s="76">
        <f>+G175</f>
        <v>63</v>
      </c>
      <c r="S168" s="77">
        <f>+R168/$R$171</f>
        <v>0.82894736842105265</v>
      </c>
    </row>
    <row r="169" spans="1:19" ht="18" customHeight="1" x14ac:dyDescent="0.2">
      <c r="A169" s="60" t="s">
        <v>131</v>
      </c>
      <c r="B169" s="58">
        <v>0</v>
      </c>
      <c r="C169" s="58">
        <v>0</v>
      </c>
      <c r="D169" s="58">
        <f t="shared" si="4"/>
        <v>0</v>
      </c>
      <c r="E169" s="61">
        <v>2</v>
      </c>
      <c r="F169" s="61">
        <v>2</v>
      </c>
      <c r="G169" s="58">
        <f t="shared" si="5"/>
        <v>4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4" t="s">
        <v>13</v>
      </c>
      <c r="P169" s="134"/>
      <c r="Q169" s="134"/>
      <c r="R169" s="76">
        <f>+J175</f>
        <v>13</v>
      </c>
      <c r="S169" s="77">
        <f>+R169/$R$171</f>
        <v>0.17105263157894737</v>
      </c>
    </row>
    <row r="170" spans="1:19" ht="18" customHeight="1" x14ac:dyDescent="0.2">
      <c r="A170" s="60" t="s">
        <v>132</v>
      </c>
      <c r="B170" s="58">
        <v>0</v>
      </c>
      <c r="C170" s="58">
        <v>0</v>
      </c>
      <c r="D170" s="58">
        <f t="shared" si="4"/>
        <v>0</v>
      </c>
      <c r="E170" s="61">
        <v>8</v>
      </c>
      <c r="F170" s="61">
        <v>3</v>
      </c>
      <c r="G170" s="58">
        <f t="shared" si="5"/>
        <v>11</v>
      </c>
      <c r="H170" s="58">
        <v>7</v>
      </c>
      <c r="I170" s="58">
        <v>0</v>
      </c>
      <c r="J170" s="58">
        <f t="shared" si="6"/>
        <v>7</v>
      </c>
      <c r="K170" s="58">
        <v>0</v>
      </c>
      <c r="L170" s="58">
        <v>0</v>
      </c>
      <c r="M170" s="58">
        <f t="shared" si="7"/>
        <v>0</v>
      </c>
      <c r="N170" s="74"/>
      <c r="O170" s="134" t="s">
        <v>14</v>
      </c>
      <c r="P170" s="134"/>
      <c r="Q170" s="134"/>
      <c r="R170" s="116">
        <f>+M175</f>
        <v>0</v>
      </c>
      <c r="S170" s="78">
        <f>+R170/$R$171</f>
        <v>0</v>
      </c>
    </row>
    <row r="171" spans="1:19" ht="18" customHeight="1" x14ac:dyDescent="0.25">
      <c r="A171" s="60" t="s">
        <v>133</v>
      </c>
      <c r="B171" s="58">
        <v>0</v>
      </c>
      <c r="C171" s="58">
        <v>0</v>
      </c>
      <c r="D171" s="58">
        <f t="shared" si="4"/>
        <v>0</v>
      </c>
      <c r="E171" s="61">
        <v>14</v>
      </c>
      <c r="F171" s="61">
        <v>3</v>
      </c>
      <c r="G171" s="58">
        <f t="shared" si="5"/>
        <v>17</v>
      </c>
      <c r="H171" s="58">
        <v>3</v>
      </c>
      <c r="I171" s="58">
        <v>0</v>
      </c>
      <c r="J171" s="58">
        <f t="shared" si="6"/>
        <v>3</v>
      </c>
      <c r="K171" s="58">
        <v>0</v>
      </c>
      <c r="L171" s="58">
        <v>0</v>
      </c>
      <c r="M171" s="58">
        <f t="shared" si="7"/>
        <v>0</v>
      </c>
      <c r="N171" s="74"/>
      <c r="O171" s="135" t="s">
        <v>0</v>
      </c>
      <c r="P171" s="135"/>
      <c r="Q171" s="135"/>
      <c r="R171" s="79">
        <f>SUM(R167:R170)</f>
        <v>76</v>
      </c>
      <c r="S171" s="80">
        <v>1</v>
      </c>
    </row>
    <row r="172" spans="1:19" ht="18" customHeight="1" x14ac:dyDescent="0.2">
      <c r="A172" s="60" t="s">
        <v>134</v>
      </c>
      <c r="B172" s="58">
        <v>0</v>
      </c>
      <c r="C172" s="58">
        <v>0</v>
      </c>
      <c r="D172" s="58">
        <f t="shared" si="4"/>
        <v>0</v>
      </c>
      <c r="E172" s="61">
        <v>15</v>
      </c>
      <c r="F172" s="61">
        <v>2</v>
      </c>
      <c r="G172" s="58">
        <f t="shared" si="5"/>
        <v>17</v>
      </c>
      <c r="H172" s="58">
        <v>1</v>
      </c>
      <c r="I172" s="58">
        <v>1</v>
      </c>
      <c r="J172" s="58">
        <f t="shared" si="6"/>
        <v>2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135</v>
      </c>
      <c r="B173" s="58">
        <v>0</v>
      </c>
      <c r="C173" s="58">
        <v>0</v>
      </c>
      <c r="D173" s="58">
        <f t="shared" si="4"/>
        <v>0</v>
      </c>
      <c r="E173" s="61">
        <v>4</v>
      </c>
      <c r="F173" s="61">
        <v>3</v>
      </c>
      <c r="G173" s="58">
        <f t="shared" si="5"/>
        <v>7</v>
      </c>
      <c r="H173" s="58">
        <v>0</v>
      </c>
      <c r="I173" s="58">
        <v>0</v>
      </c>
      <c r="J173" s="58">
        <f t="shared" si="6"/>
        <v>0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0" customFormat="1" ht="18" customHeight="1" x14ac:dyDescent="0.25">
      <c r="A174" s="62" t="s">
        <v>136</v>
      </c>
      <c r="B174" s="109">
        <v>0</v>
      </c>
      <c r="C174" s="109">
        <v>0</v>
      </c>
      <c r="D174" s="109">
        <f t="shared" si="4"/>
        <v>0</v>
      </c>
      <c r="E174" s="63">
        <v>4</v>
      </c>
      <c r="F174" s="63">
        <v>1</v>
      </c>
      <c r="G174" s="109">
        <f t="shared" si="5"/>
        <v>5</v>
      </c>
      <c r="H174" s="109">
        <v>1</v>
      </c>
      <c r="I174" s="109">
        <v>0</v>
      </c>
      <c r="J174" s="109">
        <f t="shared" si="6"/>
        <v>1</v>
      </c>
      <c r="K174" s="109">
        <v>0</v>
      </c>
      <c r="L174" s="109">
        <v>0</v>
      </c>
      <c r="M174" s="109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0</v>
      </c>
      <c r="C175" s="65">
        <f t="shared" ref="C175:M175" si="8">SUM(C167:C174)</f>
        <v>0</v>
      </c>
      <c r="D175" s="65">
        <f t="shared" si="8"/>
        <v>0</v>
      </c>
      <c r="E175" s="65">
        <f t="shared" si="8"/>
        <v>48</v>
      </c>
      <c r="F175" s="65">
        <f t="shared" si="8"/>
        <v>15</v>
      </c>
      <c r="G175" s="65">
        <f t="shared" si="8"/>
        <v>63</v>
      </c>
      <c r="H175" s="65">
        <f t="shared" si="8"/>
        <v>12</v>
      </c>
      <c r="I175" s="65">
        <f t="shared" si="8"/>
        <v>1</v>
      </c>
      <c r="J175" s="65">
        <f t="shared" si="8"/>
        <v>13</v>
      </c>
      <c r="K175" s="65">
        <f t="shared" si="8"/>
        <v>0</v>
      </c>
      <c r="L175" s="65">
        <f t="shared" si="8"/>
        <v>0</v>
      </c>
      <c r="M175" s="65">
        <f t="shared" si="8"/>
        <v>0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36" t="s">
        <v>140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8"/>
    </row>
    <row r="178" spans="1:19" ht="15" customHeight="1" x14ac:dyDescent="0.2"/>
    <row r="179" spans="1:19" ht="15" customHeight="1" x14ac:dyDescent="0.2">
      <c r="A179" s="139" t="s">
        <v>141</v>
      </c>
      <c r="B179" s="139"/>
      <c r="C179" s="139"/>
      <c r="D179" s="140"/>
      <c r="E179" s="139" t="s">
        <v>138</v>
      </c>
      <c r="F179" s="139"/>
      <c r="G179" s="139"/>
      <c r="H179" s="139"/>
      <c r="I179" s="141" t="s">
        <v>0</v>
      </c>
    </row>
    <row r="180" spans="1:19" ht="21.75" customHeight="1" x14ac:dyDescent="0.2">
      <c r="A180" s="139"/>
      <c r="B180" s="139"/>
      <c r="C180" s="139"/>
      <c r="D180" s="140"/>
      <c r="E180" s="142" t="s">
        <v>142</v>
      </c>
      <c r="F180" s="143" t="s">
        <v>12</v>
      </c>
      <c r="G180" s="143" t="s">
        <v>13</v>
      </c>
      <c r="H180" s="145" t="s">
        <v>14</v>
      </c>
      <c r="I180" s="141"/>
      <c r="J180" s="132"/>
      <c r="K180" s="86"/>
      <c r="L180" s="86"/>
    </row>
    <row r="181" spans="1:19" ht="21.75" customHeight="1" x14ac:dyDescent="0.2">
      <c r="A181" s="139"/>
      <c r="B181" s="139"/>
      <c r="C181" s="139"/>
      <c r="D181" s="140"/>
      <c r="E181" s="140"/>
      <c r="F181" s="144"/>
      <c r="G181" s="144"/>
      <c r="H181" s="141"/>
      <c r="I181" s="141"/>
      <c r="J181" s="132"/>
      <c r="K181" s="87"/>
      <c r="L181" s="87"/>
    </row>
    <row r="182" spans="1:19" ht="18" customHeight="1" x14ac:dyDescent="0.2">
      <c r="A182" s="88" t="s">
        <v>143</v>
      </c>
      <c r="B182" s="133" t="s">
        <v>144</v>
      </c>
      <c r="C182" s="133"/>
      <c r="D182" s="133"/>
      <c r="E182" s="89">
        <v>0</v>
      </c>
      <c r="F182" s="89">
        <v>8</v>
      </c>
      <c r="G182" s="89">
        <v>0</v>
      </c>
      <c r="H182" s="89">
        <v>0</v>
      </c>
      <c r="I182" s="89">
        <f t="shared" ref="I182:I192" si="9">SUM(E182:H182)</f>
        <v>8</v>
      </c>
      <c r="J182" s="59"/>
      <c r="K182" s="59"/>
      <c r="L182" s="59"/>
    </row>
    <row r="183" spans="1:19" ht="18" customHeight="1" x14ac:dyDescent="0.2">
      <c r="A183" s="90" t="s">
        <v>145</v>
      </c>
      <c r="B183" s="130" t="s">
        <v>146</v>
      </c>
      <c r="C183" s="130"/>
      <c r="D183" s="130"/>
      <c r="E183" s="89">
        <v>0</v>
      </c>
      <c r="F183" s="89">
        <v>0</v>
      </c>
      <c r="G183" s="89">
        <v>0</v>
      </c>
      <c r="H183" s="89">
        <v>0</v>
      </c>
      <c r="I183" s="89">
        <f t="shared" si="9"/>
        <v>0</v>
      </c>
      <c r="J183" s="59"/>
      <c r="K183" s="59"/>
      <c r="L183" s="59"/>
    </row>
    <row r="184" spans="1:19" ht="18" customHeight="1" x14ac:dyDescent="0.2">
      <c r="A184" s="90" t="s">
        <v>147</v>
      </c>
      <c r="B184" s="130" t="s">
        <v>148</v>
      </c>
      <c r="C184" s="130"/>
      <c r="D184" s="130"/>
      <c r="E184" s="89">
        <v>0</v>
      </c>
      <c r="F184" s="89">
        <v>55</v>
      </c>
      <c r="G184" s="89">
        <v>13</v>
      </c>
      <c r="H184" s="89">
        <v>0</v>
      </c>
      <c r="I184" s="89">
        <f t="shared" si="9"/>
        <v>68</v>
      </c>
      <c r="J184" s="59"/>
      <c r="K184" s="59"/>
      <c r="L184" s="59"/>
    </row>
    <row r="185" spans="1:19" ht="18" customHeight="1" x14ac:dyDescent="0.2">
      <c r="A185" s="90" t="s">
        <v>149</v>
      </c>
      <c r="B185" s="130" t="s">
        <v>150</v>
      </c>
      <c r="C185" s="130"/>
      <c r="D185" s="130"/>
      <c r="E185" s="89">
        <v>0</v>
      </c>
      <c r="F185" s="89">
        <v>0</v>
      </c>
      <c r="G185" s="89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151</v>
      </c>
      <c r="B186" s="130" t="s">
        <v>152</v>
      </c>
      <c r="C186" s="130"/>
      <c r="D186" s="130"/>
      <c r="E186" s="89">
        <v>0</v>
      </c>
      <c r="F186" s="89">
        <v>0</v>
      </c>
      <c r="G186" s="89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153</v>
      </c>
      <c r="B187" s="130" t="s">
        <v>154</v>
      </c>
      <c r="C187" s="130"/>
      <c r="D187" s="130"/>
      <c r="E187" s="89">
        <v>0</v>
      </c>
      <c r="F187" s="89">
        <v>0</v>
      </c>
      <c r="G187" s="89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155</v>
      </c>
      <c r="B188" s="130" t="s">
        <v>156</v>
      </c>
      <c r="C188" s="130"/>
      <c r="D188" s="130"/>
      <c r="E188" s="89">
        <v>0</v>
      </c>
      <c r="F188" s="89">
        <v>0</v>
      </c>
      <c r="G188" s="89">
        <v>0</v>
      </c>
      <c r="H188" s="89">
        <v>0</v>
      </c>
      <c r="I188" s="89">
        <f t="shared" si="9"/>
        <v>0</v>
      </c>
      <c r="J188" s="59"/>
      <c r="K188" s="59"/>
      <c r="L188" s="59"/>
    </row>
    <row r="189" spans="1:19" ht="18" customHeight="1" x14ac:dyDescent="0.2">
      <c r="A189" s="90" t="s">
        <v>157</v>
      </c>
      <c r="B189" s="130" t="s">
        <v>158</v>
      </c>
      <c r="C189" s="130"/>
      <c r="D189" s="130"/>
      <c r="E189" s="89">
        <v>0</v>
      </c>
      <c r="F189" s="89">
        <v>0</v>
      </c>
      <c r="G189" s="89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159</v>
      </c>
      <c r="B190" s="130" t="s">
        <v>160</v>
      </c>
      <c r="C190" s="130"/>
      <c r="D190" s="130"/>
      <c r="E190" s="89">
        <v>0</v>
      </c>
      <c r="F190" s="89">
        <v>0</v>
      </c>
      <c r="G190" s="89">
        <v>0</v>
      </c>
      <c r="H190" s="89">
        <v>0</v>
      </c>
      <c r="I190" s="89">
        <f t="shared" si="9"/>
        <v>0</v>
      </c>
      <c r="J190" s="59"/>
      <c r="K190" s="59"/>
      <c r="L190" s="59"/>
    </row>
    <row r="191" spans="1:19" ht="18" customHeight="1" x14ac:dyDescent="0.2">
      <c r="A191" s="90" t="s">
        <v>161</v>
      </c>
      <c r="B191" s="130" t="s">
        <v>162</v>
      </c>
      <c r="C191" s="130"/>
      <c r="D191" s="130"/>
      <c r="E191" s="89">
        <v>0</v>
      </c>
      <c r="F191" s="89">
        <v>0</v>
      </c>
      <c r="G191" s="89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0" customFormat="1" ht="18" customHeight="1" x14ac:dyDescent="0.2">
      <c r="A192" s="91" t="s">
        <v>163</v>
      </c>
      <c r="B192" s="131" t="s">
        <v>164</v>
      </c>
      <c r="C192" s="131"/>
      <c r="D192" s="131"/>
      <c r="E192" s="92">
        <v>0</v>
      </c>
      <c r="F192" s="92">
        <v>0</v>
      </c>
      <c r="G192" s="92">
        <v>0</v>
      </c>
      <c r="H192" s="92">
        <v>0</v>
      </c>
      <c r="I192" s="92">
        <f t="shared" si="9"/>
        <v>0</v>
      </c>
      <c r="J192" s="59"/>
      <c r="K192" s="59"/>
      <c r="L192" s="59"/>
    </row>
    <row r="193" spans="1:19" s="114" customFormat="1" ht="18" customHeight="1" x14ac:dyDescent="0.25">
      <c r="A193" s="127" t="s">
        <v>0</v>
      </c>
      <c r="B193" s="127"/>
      <c r="C193" s="127"/>
      <c r="D193" s="127"/>
      <c r="E193" s="115">
        <f>SUM(E182:E192)</f>
        <v>0</v>
      </c>
      <c r="F193" s="115">
        <f>SUM(F182:F192)</f>
        <v>63</v>
      </c>
      <c r="G193" s="115">
        <f>SUM(G182:G192)</f>
        <v>13</v>
      </c>
      <c r="H193" s="115">
        <f>SUM(H182:H192)</f>
        <v>0</v>
      </c>
      <c r="I193" s="115">
        <f>+SUM(I182:I192)</f>
        <v>76</v>
      </c>
      <c r="J193" s="113"/>
      <c r="K193" s="113"/>
      <c r="L193" s="113"/>
    </row>
    <row r="194" spans="1:19" ht="15.75" customHeight="1" x14ac:dyDescent="0.2"/>
    <row r="196" spans="1:19" x14ac:dyDescent="0.2">
      <c r="R196" s="93"/>
      <c r="S196" s="94"/>
    </row>
    <row r="197" spans="1:19" ht="36.75" customHeight="1" x14ac:dyDescent="0.2"/>
    <row r="198" spans="1:19" ht="26.25" customHeight="1" x14ac:dyDescent="0.2">
      <c r="A198" s="128" t="s">
        <v>166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</row>
    <row r="200" spans="1:19" ht="15" x14ac:dyDescent="0.2">
      <c r="A200" s="95" t="s">
        <v>123</v>
      </c>
      <c r="B200" s="118">
        <v>2018</v>
      </c>
      <c r="C200" s="118">
        <v>2019</v>
      </c>
      <c r="D200" s="117" t="s">
        <v>165</v>
      </c>
    </row>
    <row r="201" spans="1:19" ht="14.25" x14ac:dyDescent="0.2">
      <c r="A201" s="57" t="s">
        <v>1</v>
      </c>
      <c r="B201" s="96">
        <v>40</v>
      </c>
      <c r="C201" s="96">
        <v>28</v>
      </c>
      <c r="D201" s="97">
        <f t="shared" ref="D201:D213" si="10">C201/B201-1</f>
        <v>-0.30000000000000004</v>
      </c>
    </row>
    <row r="202" spans="1:19" ht="14.25" x14ac:dyDescent="0.2">
      <c r="A202" s="60" t="s">
        <v>2</v>
      </c>
      <c r="B202" s="98">
        <v>31</v>
      </c>
      <c r="C202" s="98">
        <v>21</v>
      </c>
      <c r="D202" s="97">
        <f t="shared" si="10"/>
        <v>-0.32258064516129037</v>
      </c>
    </row>
    <row r="203" spans="1:19" ht="14.25" x14ac:dyDescent="0.2">
      <c r="A203" s="60" t="s">
        <v>3</v>
      </c>
      <c r="B203" s="98">
        <v>55</v>
      </c>
      <c r="C203" s="98">
        <v>27</v>
      </c>
      <c r="D203" s="97">
        <f t="shared" si="10"/>
        <v>-0.50909090909090904</v>
      </c>
    </row>
    <row r="204" spans="1:19" ht="14.25" hidden="1" x14ac:dyDescent="0.2">
      <c r="A204" s="60" t="s">
        <v>4</v>
      </c>
      <c r="B204" s="98"/>
      <c r="C204" s="98"/>
      <c r="D204" s="97" t="e">
        <f t="shared" si="10"/>
        <v>#DIV/0!</v>
      </c>
    </row>
    <row r="205" spans="1:19" ht="14.25" hidden="1" x14ac:dyDescent="0.2">
      <c r="A205" s="60" t="s">
        <v>5</v>
      </c>
      <c r="B205" s="98"/>
      <c r="C205" s="98"/>
      <c r="D205" s="97" t="e">
        <f t="shared" si="10"/>
        <v>#DIV/0!</v>
      </c>
    </row>
    <row r="206" spans="1:19" ht="14.25" hidden="1" x14ac:dyDescent="0.2">
      <c r="A206" s="60" t="s">
        <v>6</v>
      </c>
      <c r="B206" s="98"/>
      <c r="C206" s="99"/>
      <c r="D206" s="97" t="e">
        <f t="shared" si="10"/>
        <v>#DIV/0!</v>
      </c>
    </row>
    <row r="207" spans="1:19" ht="14.25" hidden="1" x14ac:dyDescent="0.2">
      <c r="A207" s="60" t="s">
        <v>7</v>
      </c>
      <c r="B207" s="98"/>
      <c r="C207" s="99"/>
      <c r="D207" s="97" t="e">
        <f t="shared" si="10"/>
        <v>#DIV/0!</v>
      </c>
    </row>
    <row r="208" spans="1:19" ht="14.25" hidden="1" x14ac:dyDescent="0.2">
      <c r="A208" s="60" t="s">
        <v>8</v>
      </c>
      <c r="B208" s="98"/>
      <c r="C208" s="99"/>
      <c r="D208" s="97" t="e">
        <f t="shared" si="10"/>
        <v>#DIV/0!</v>
      </c>
    </row>
    <row r="209" spans="1:4" ht="14.25" hidden="1" x14ac:dyDescent="0.2">
      <c r="A209" s="60" t="s">
        <v>107</v>
      </c>
      <c r="B209" s="98"/>
      <c r="C209" s="99"/>
      <c r="D209" s="97" t="e">
        <f t="shared" si="10"/>
        <v>#DIV/0!</v>
      </c>
    </row>
    <row r="210" spans="1:4" ht="14.25" hidden="1" x14ac:dyDescent="0.2">
      <c r="A210" s="60" t="s">
        <v>9</v>
      </c>
      <c r="B210" s="98"/>
      <c r="C210" s="99"/>
      <c r="D210" s="97" t="e">
        <f t="shared" si="10"/>
        <v>#DIV/0!</v>
      </c>
    </row>
    <row r="211" spans="1:4" ht="15" hidden="1" x14ac:dyDescent="0.2">
      <c r="A211" s="60" t="s">
        <v>10</v>
      </c>
      <c r="B211" s="98"/>
      <c r="C211" s="61"/>
      <c r="D211" s="97" t="e">
        <f t="shared" si="10"/>
        <v>#DIV/0!</v>
      </c>
    </row>
    <row r="212" spans="1:4" ht="15" hidden="1" x14ac:dyDescent="0.2">
      <c r="A212" s="100" t="s">
        <v>11</v>
      </c>
      <c r="B212" s="101"/>
      <c r="C212" s="102"/>
      <c r="D212" s="103" t="e">
        <f t="shared" si="10"/>
        <v>#DIV/0!</v>
      </c>
    </row>
    <row r="213" spans="1:4" ht="15" x14ac:dyDescent="0.25">
      <c r="A213" s="65" t="s">
        <v>0</v>
      </c>
      <c r="B213" s="65">
        <f>SUM(B201:B212)</f>
        <v>126</v>
      </c>
      <c r="C213" s="65">
        <f>SUM(C201:C212)</f>
        <v>76</v>
      </c>
      <c r="D213" s="104">
        <f t="shared" si="10"/>
        <v>-0.39682539682539686</v>
      </c>
    </row>
    <row r="216" spans="1:4" x14ac:dyDescent="0.2">
      <c r="A216" s="105" t="s">
        <v>105</v>
      </c>
    </row>
    <row r="217" spans="1:4" x14ac:dyDescent="0.2">
      <c r="A217" s="73" t="s">
        <v>103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2019-04-12T17:26:00Z</dcterms:modified>
</cp:coreProperties>
</file>