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talWEB_MIMP\pncvfs\Estad-2020\"/>
    </mc:Choice>
  </mc:AlternateContent>
  <bookViews>
    <workbookView xWindow="-120" yWindow="-120" windowWidth="29040" windowHeight="15840" activeTab="2"/>
  </bookViews>
  <sheets>
    <sheet name="S.B.P. Y J.P.S." sheetId="3" r:id="rId1"/>
    <sheet name="RITA" sheetId="4" r:id="rId2"/>
    <sheet name="ESTADISTICAS" sheetId="27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ESTADISTICAS!$A$180:$L$193</definedName>
    <definedName name="_xlnm._FilterDatabase" localSheetId="1" hidden="1">RITA!$A$4:$P$35</definedName>
    <definedName name="_xlnm._FilterDatabase" localSheetId="0" hidden="1">'S.B.P. Y J.P.S.'!$A$6:$P$44</definedName>
    <definedName name="_xlnm.Print_Area" localSheetId="2">ESTADISTICAS!$A$116:$S$220</definedName>
    <definedName name="_xlnm.Print_Area" localSheetId="1">RITA!$A$1:$P$35</definedName>
    <definedName name="_xlnm.Print_Area" localSheetId="0">'S.B.P. Y J.P.S.'!$A$1:$P$47</definedName>
    <definedName name="DIST" localSheetId="2">[1]Casos!#REF!</definedName>
    <definedName name="DIST">[2]Casos!#REF!</definedName>
    <definedName name="DPTO" localSheetId="2">[1]Casos!#REF!</definedName>
    <definedName name="DPTO">[2]Casos!#REF!</definedName>
    <definedName name="J" localSheetId="2">[3]Casos!#REF!</definedName>
    <definedName name="J">[4]Casos!#REF!</definedName>
    <definedName name="JULIO" localSheetId="2">[2]Casos!#REF!</definedName>
    <definedName name="JULIO">[2]Casos!#REF!</definedName>
    <definedName name="PROV" localSheetId="2">[1]Casos!#REF!</definedName>
    <definedName name="PROV">[2]Casos!#REF!</definedName>
    <definedName name="_xlnm.Print_Titles" localSheetId="2">ESTADISTICAS!$116:$120</definedName>
    <definedName name="ZONA" localSheetId="2">[1]Casos!#REF!</definedName>
    <definedName name="ZONA">[2]Casos!#REF!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3" i="27" l="1"/>
  <c r="D213" i="27" s="1"/>
  <c r="B213" i="27"/>
  <c r="D212" i="27"/>
  <c r="D211" i="27"/>
  <c r="D210" i="27"/>
  <c r="D209" i="27"/>
  <c r="D208" i="27"/>
  <c r="D207" i="27"/>
  <c r="D206" i="27"/>
  <c r="D205" i="27"/>
  <c r="D204" i="27"/>
  <c r="D203" i="27"/>
  <c r="D202" i="27"/>
  <c r="D201" i="27"/>
  <c r="H193" i="27"/>
  <c r="G193" i="27"/>
  <c r="F193" i="27"/>
  <c r="E193" i="27"/>
  <c r="I192" i="27"/>
  <c r="I191" i="27"/>
  <c r="I190" i="27"/>
  <c r="I189" i="27"/>
  <c r="I188" i="27"/>
  <c r="I187" i="27"/>
  <c r="I186" i="27"/>
  <c r="I185" i="27"/>
  <c r="I184" i="27"/>
  <c r="I183" i="27"/>
  <c r="I193" i="27" s="1"/>
  <c r="I182" i="27"/>
  <c r="L175" i="27"/>
  <c r="K175" i="27"/>
  <c r="I175" i="27"/>
  <c r="H175" i="27"/>
  <c r="F175" i="27"/>
  <c r="E175" i="27"/>
  <c r="C175" i="27"/>
  <c r="B175" i="27"/>
  <c r="M174" i="27"/>
  <c r="J174" i="27"/>
  <c r="G174" i="27"/>
  <c r="D174" i="27"/>
  <c r="M173" i="27"/>
  <c r="J173" i="27"/>
  <c r="G173" i="27"/>
  <c r="D173" i="27"/>
  <c r="M172" i="27"/>
  <c r="J172" i="27"/>
  <c r="G172" i="27"/>
  <c r="D172" i="27"/>
  <c r="M171" i="27"/>
  <c r="J171" i="27"/>
  <c r="G171" i="27"/>
  <c r="D171" i="27"/>
  <c r="M170" i="27"/>
  <c r="J170" i="27"/>
  <c r="G170" i="27"/>
  <c r="D170" i="27"/>
  <c r="M169" i="27"/>
  <c r="J169" i="27"/>
  <c r="G169" i="27"/>
  <c r="D169" i="27"/>
  <c r="M168" i="27"/>
  <c r="J168" i="27"/>
  <c r="G168" i="27"/>
  <c r="G175" i="27" s="1"/>
  <c r="R168" i="27" s="1"/>
  <c r="D168" i="27"/>
  <c r="D175" i="27" s="1"/>
  <c r="R167" i="27" s="1"/>
  <c r="M167" i="27"/>
  <c r="M175" i="27" s="1"/>
  <c r="R170" i="27" s="1"/>
  <c r="J167" i="27"/>
  <c r="J175" i="27" s="1"/>
  <c r="R169" i="27" s="1"/>
  <c r="G167" i="27"/>
  <c r="D167" i="27"/>
  <c r="E158" i="27"/>
  <c r="J157" i="27"/>
  <c r="I157" i="27"/>
  <c r="H157" i="27"/>
  <c r="G157" i="27"/>
  <c r="F157" i="27"/>
  <c r="E157" i="27"/>
  <c r="D157" i="27"/>
  <c r="D158" i="27" s="1"/>
  <c r="C157" i="27"/>
  <c r="C158" i="27" s="1"/>
  <c r="B157" i="27"/>
  <c r="B158" i="27" s="1"/>
  <c r="B145" i="27"/>
  <c r="D137" i="27"/>
  <c r="C137" i="27"/>
  <c r="B125" i="27"/>
  <c r="B137" i="27" s="1"/>
  <c r="D138" i="27" l="1"/>
  <c r="C138" i="27"/>
  <c r="B138" i="27"/>
  <c r="R171" i="27"/>
  <c r="S167" i="27" s="1"/>
  <c r="S169" i="27"/>
  <c r="S170" i="27"/>
  <c r="S168" i="27"/>
  <c r="F158" i="27"/>
  <c r="G158" i="27"/>
  <c r="H158" i="27"/>
  <c r="J158" i="27"/>
  <c r="I158" i="27"/>
  <c r="P9" i="4"/>
  <c r="P15" i="4" l="1"/>
  <c r="P16" i="4"/>
  <c r="P17" i="4"/>
  <c r="P18" i="4"/>
  <c r="P19" i="4"/>
  <c r="P20" i="4"/>
  <c r="P21" i="4"/>
  <c r="P22" i="4"/>
  <c r="N44" i="3"/>
  <c r="O44" i="3"/>
  <c r="D44" i="3"/>
  <c r="O31" i="4"/>
  <c r="N31" i="4"/>
  <c r="M31" i="4"/>
  <c r="L31" i="4"/>
  <c r="K31" i="4"/>
  <c r="J31" i="4"/>
  <c r="I31" i="4"/>
  <c r="H31" i="4"/>
  <c r="G31" i="4"/>
  <c r="F31" i="4"/>
  <c r="E31" i="4"/>
  <c r="D31" i="4"/>
  <c r="P30" i="4"/>
  <c r="P29" i="4"/>
  <c r="P28" i="4"/>
  <c r="P27" i="4"/>
  <c r="P26" i="4"/>
  <c r="P25" i="4"/>
  <c r="P24" i="4"/>
  <c r="P23" i="4"/>
  <c r="P14" i="4"/>
  <c r="P13" i="4"/>
  <c r="P12" i="4"/>
  <c r="P11" i="4"/>
  <c r="P10" i="4"/>
  <c r="P8" i="4"/>
  <c r="P7" i="4"/>
  <c r="P6" i="4"/>
  <c r="M44" i="3"/>
  <c r="L44" i="3"/>
  <c r="K44" i="3"/>
  <c r="J44" i="3"/>
  <c r="I44" i="3"/>
  <c r="H44" i="3"/>
  <c r="G44" i="3"/>
  <c r="F44" i="3"/>
  <c r="E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4" i="3"/>
  <c r="P13" i="3"/>
  <c r="P17" i="3"/>
  <c r="P16" i="3"/>
  <c r="P15" i="3"/>
  <c r="P12" i="3"/>
  <c r="P11" i="3"/>
  <c r="P10" i="3"/>
  <c r="P9" i="3"/>
  <c r="P8" i="3"/>
  <c r="P7" i="3"/>
  <c r="P44" i="3" l="1"/>
  <c r="P31" i="4"/>
</calcChain>
</file>

<file path=xl/sharedStrings.xml><?xml version="1.0" encoding="utf-8"?>
<sst xmlns="http://schemas.openxmlformats.org/spreadsheetml/2006/main" count="983" uniqueCount="182">
  <si>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</si>
  <si>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</si>
  <si>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</si>
  <si>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</si>
  <si>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</si>
  <si>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</si>
  <si>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</si>
  <si>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</si>
  <si>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</si>
  <si>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</si>
  <si>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</si>
  <si>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</si>
  <si>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Violencia Psicológica</t>
  </si>
  <si>
    <t>Violencia Física</t>
  </si>
  <si>
    <t>Violencia Sexual</t>
  </si>
  <si>
    <t>REGISTRO DE CASOS DERIVADOS POR LOS CENTROS DE REFERENCIA DE LUCHA CONTRA LA VIOLENCIA</t>
  </si>
  <si>
    <t>FAMILIAR Y SEXUAL DE LAS SOCIEDADES DE BENEFICENCIA PÚBLICA Y JUNTAS DE PARTICIPACIÓN SOCIAL</t>
  </si>
  <si>
    <t>Nº</t>
  </si>
  <si>
    <t>Departamento</t>
  </si>
  <si>
    <t>Sociedad de Beneficencia Pública y/o Junta de Participación Social</t>
  </si>
  <si>
    <t>ANCASH</t>
  </si>
  <si>
    <t>CARAZ</t>
  </si>
  <si>
    <t>CARHUAZ</t>
  </si>
  <si>
    <t>CASMA</t>
  </si>
  <si>
    <t>HUARAZ</t>
  </si>
  <si>
    <t>RECUAY</t>
  </si>
  <si>
    <t>YUNGAY</t>
  </si>
  <si>
    <t>AREQUIPA</t>
  </si>
  <si>
    <t>CARAVELI</t>
  </si>
  <si>
    <t>MOLLENDO</t>
  </si>
  <si>
    <t>APURIMAC</t>
  </si>
  <si>
    <t>ABANCAY</t>
  </si>
  <si>
    <t>ANDAHUAYLAS</t>
  </si>
  <si>
    <t>AYACUCHO</t>
  </si>
  <si>
    <t>HUANTA</t>
  </si>
  <si>
    <t>CAJAMARCA</t>
  </si>
  <si>
    <t>JAEN</t>
  </si>
  <si>
    <t>CALLAO</t>
  </si>
  <si>
    <t>HUANCAVELICA</t>
  </si>
  <si>
    <t>HUANUCO</t>
  </si>
  <si>
    <t>ICA</t>
  </si>
  <si>
    <t>CHINCHA</t>
  </si>
  <si>
    <t>PALPA</t>
  </si>
  <si>
    <t>PISCO</t>
  </si>
  <si>
    <t>JUNIN</t>
  </si>
  <si>
    <t>CONCEPCION</t>
  </si>
  <si>
    <t>HUANCAYO</t>
  </si>
  <si>
    <t>LA LIBERTAD</t>
  </si>
  <si>
    <t>HUAMACHUCO</t>
  </si>
  <si>
    <t>MOCHE</t>
  </si>
  <si>
    <t>SAN PEDRO DE LLOC</t>
  </si>
  <si>
    <t>TRUJILLO</t>
  </si>
  <si>
    <t>LAMBAYEQUE</t>
  </si>
  <si>
    <t>CHICLAYO</t>
  </si>
  <si>
    <t>LIMA</t>
  </si>
  <si>
    <t>BARRANCA</t>
  </si>
  <si>
    <t>HUACHO</t>
  </si>
  <si>
    <t>LORETO</t>
  </si>
  <si>
    <t>IQUITOS</t>
  </si>
  <si>
    <t>MADRE DE DIOS</t>
  </si>
  <si>
    <t>PUERTO MALDONADO</t>
  </si>
  <si>
    <t>PIURA</t>
  </si>
  <si>
    <t>SULLANA</t>
  </si>
  <si>
    <t>PUNO</t>
  </si>
  <si>
    <t>SAN ROMAN</t>
  </si>
  <si>
    <t>SAN MARTIN</t>
  </si>
  <si>
    <t>MOYOBAMBA</t>
  </si>
  <si>
    <t>TUMBES</t>
  </si>
  <si>
    <t>PERSONAS DERIVADAS POR LAS SOCIEDADES DE BENEFICENCIA PÚBLICA</t>
  </si>
  <si>
    <t>cod_ubigeo</t>
  </si>
  <si>
    <t>Personas Derivadas por las SBP</t>
  </si>
  <si>
    <t>010000</t>
  </si>
  <si>
    <t>AMAZONAS</t>
  </si>
  <si>
    <t>020000</t>
  </si>
  <si>
    <t>030000</t>
  </si>
  <si>
    <t>040000</t>
  </si>
  <si>
    <t>050000</t>
  </si>
  <si>
    <t>060000</t>
  </si>
  <si>
    <t>070000</t>
  </si>
  <si>
    <t>080000</t>
  </si>
  <si>
    <t>CUSCO</t>
  </si>
  <si>
    <t>090000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</si>
  <si>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</si>
  <si>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</si>
  <si>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</si>
  <si>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</si>
  <si>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</si>
  <si>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</si>
  <si>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</si>
  <si>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</si>
  <si>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</si>
  <si>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MOQUEGUA</t>
  </si>
  <si>
    <t>190000</t>
  </si>
  <si>
    <t>PASCO</t>
  </si>
  <si>
    <t>200000</t>
  </si>
  <si>
    <t>210000</t>
  </si>
  <si>
    <t>220000</t>
  </si>
  <si>
    <t>230000</t>
  </si>
  <si>
    <t>TACNA</t>
  </si>
  <si>
    <t>240000</t>
  </si>
  <si>
    <t>250000</t>
  </si>
  <si>
    <t>UCAYALI</t>
  </si>
  <si>
    <t>TOTAL</t>
  </si>
  <si>
    <t>Elaboración: Unidad de Generación de Información y Gestión del Conocimiento - Programa Nacional Contra la Violencia Familiar y Sexual</t>
  </si>
  <si>
    <t>Set</t>
  </si>
  <si>
    <t>Fuente: Sistema de Registro de Casos Derivados por los Centros de Referencia de Lucha contra la Violencia Familiar y Sexual de las Sociedades de Beneficencia Pública y Juntas de Participación Social</t>
  </si>
  <si>
    <t>Violencia Económica o Patrimonial</t>
  </si>
  <si>
    <t>Sep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</si>
  <si>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</si>
  <si>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</si>
  <si>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</si>
  <si>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</si>
  <si>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</si>
  <si>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</si>
  <si>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</si>
  <si>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</si>
  <si>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</si>
  <si>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</si>
  <si>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</si>
  <si>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</si>
  <si>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</si>
  <si>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</si>
  <si>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</si>
  <si>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</si>
  <si>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Mujer</t>
  </si>
  <si>
    <t>Hombre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</si>
  <si>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</si>
  <si>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</si>
  <si>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</si>
  <si>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</si>
  <si>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</si>
  <si>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</si>
  <si>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</si>
  <si>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</si>
  <si>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</si>
  <si>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</si>
  <si>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</si>
  <si>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 Hechos de Violencia Contra las Mujeres, los Integrantes del grupo Familiar y Personas afectadas por violencia Sexual; según Tipo de Violencia, Sexo y Edad de la Víctima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</si>
  <si>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</si>
  <si>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</si>
  <si>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</si>
  <si>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</si>
  <si>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</si>
  <si>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</si>
  <si>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</si>
  <si>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</si>
  <si>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</si>
  <si>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</si>
  <si>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</si>
  <si>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</si>
  <si>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</si>
  <si>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</si>
  <si>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</si>
  <si>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</si>
  <si>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</si>
  <si>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</si>
  <si>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</si>
  <si>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</si>
  <si>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</si>
  <si>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</si>
  <si>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</si>
  <si>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</si>
  <si>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</si>
  <si>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</si>
  <si>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</si>
  <si>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%</t>
  </si>
  <si>
    <t>1/ Preliminar</t>
  </si>
  <si>
    <t>Ene 1/</t>
  </si>
  <si>
    <t>Periodo: Enero 2020 (Preliminar)</t>
  </si>
  <si>
    <t>Variación porcentual de los casos derivados del año 2020 en relación al año 2019</t>
  </si>
  <si>
    <t>Período: 2020</t>
  </si>
  <si>
    <t xml:space="preserve">Feb </t>
  </si>
  <si>
    <t xml:space="preserve">Mar </t>
  </si>
  <si>
    <t xml:space="preserve">Abr </t>
  </si>
  <si>
    <t xml:space="preserve">May </t>
  </si>
  <si>
    <t xml:space="preserve">Jun </t>
  </si>
  <si>
    <t xml:space="preserve">Jul </t>
  </si>
  <si>
    <t xml:space="preserve">Ago </t>
  </si>
  <si>
    <t xml:space="preserve">Sep </t>
  </si>
  <si>
    <t xml:space="preserve">Oct </t>
  </si>
  <si>
    <t xml:space="preserve">Nov </t>
  </si>
  <si>
    <t>Periodo: Enero,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</si>
</sst>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9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2060"/>
      <name val="Arial"/>
      <family val="2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4"/>
      <color indexed="9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25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6" fillId="0" borderId="0" xfId="1" applyFont="1" applyBorder="1"/>
    <xf numFmtId="49" fontId="3" fillId="0" borderId="0" xfId="1" applyNumberFormat="1" applyFont="1" applyBorder="1" applyAlignment="1">
      <alignment horizontal="left"/>
    </xf>
    <xf numFmtId="0" fontId="6" fillId="0" borderId="0" xfId="1" applyFont="1" applyBorder="1" applyAlignment="1">
      <alignment vertical="center"/>
    </xf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9" fillId="3" borderId="0" xfId="1" applyFont="1" applyFill="1" applyAlignment="1">
      <alignment vertical="center"/>
    </xf>
    <xf numFmtId="0" fontId="14" fillId="0" borderId="0" xfId="1" applyFont="1" applyBorder="1" applyAlignment="1">
      <alignment horizontal="left"/>
    </xf>
    <xf numFmtId="0" fontId="15" fillId="3" borderId="0" xfId="1" applyFont="1" applyFill="1"/>
    <xf numFmtId="0" fontId="16" fillId="3" borderId="0" xfId="1" applyFont="1" applyFill="1"/>
    <xf numFmtId="0" fontId="3" fillId="0" borderId="0" xfId="1" applyFont="1" applyBorder="1" applyAlignment="1">
      <alignment horizontal="left" vertical="center"/>
    </xf>
    <xf numFmtId="0" fontId="5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49" fontId="7" fillId="0" borderId="0" xfId="1" applyNumberFormat="1" applyFont="1" applyFill="1" applyBorder="1" applyAlignment="1">
      <alignment horizontal="left"/>
    </xf>
    <xf numFmtId="0" fontId="7" fillId="2" borderId="0" xfId="1" applyFont="1" applyFill="1" applyBorder="1" applyAlignment="1">
      <alignment vertical="center" wrapText="1"/>
    </xf>
    <xf numFmtId="3" fontId="8" fillId="4" borderId="0" xfId="1" applyNumberFormat="1" applyFont="1" applyFill="1" applyBorder="1" applyAlignment="1">
      <alignment horizontal="center" vertical="center"/>
    </xf>
    <xf numFmtId="3" fontId="18" fillId="5" borderId="0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Fill="1" applyBorder="1" applyAlignment="1">
      <alignment horizontal="left"/>
    </xf>
    <xf numFmtId="0" fontId="7" fillId="2" borderId="1" xfId="1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horizontal="center"/>
    </xf>
    <xf numFmtId="3" fontId="8" fillId="4" borderId="1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49" fontId="7" fillId="0" borderId="2" xfId="1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vertical="center" wrapText="1"/>
    </xf>
    <xf numFmtId="3" fontId="3" fillId="0" borderId="2" xfId="1" applyNumberFormat="1" applyFont="1" applyBorder="1" applyAlignment="1">
      <alignment horizontal="center"/>
    </xf>
    <xf numFmtId="3" fontId="8" fillId="4" borderId="2" xfId="1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9" fillId="5" borderId="0" xfId="1" applyFont="1" applyFill="1" applyBorder="1" applyAlignment="1">
      <alignment horizontal="center" vertical="center"/>
    </xf>
    <xf numFmtId="3" fontId="19" fillId="5" borderId="0" xfId="1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left"/>
    </xf>
    <xf numFmtId="0" fontId="27" fillId="2" borderId="3" xfId="1" applyFont="1" applyFill="1" applyBorder="1" applyAlignment="1">
      <alignment horizontal="center" vertical="center" wrapText="1"/>
    </xf>
    <xf numFmtId="0" fontId="1" fillId="3" borderId="0" xfId="1" applyFill="1"/>
    <xf numFmtId="0" fontId="29" fillId="3" borderId="0" xfId="1" applyFont="1" applyFill="1"/>
    <xf numFmtId="0" fontId="31" fillId="3" borderId="0" xfId="1" applyFont="1" applyFill="1"/>
    <xf numFmtId="0" fontId="2" fillId="3" borderId="0" xfId="1" applyFont="1" applyFill="1"/>
    <xf numFmtId="0" fontId="17" fillId="5" borderId="6" xfId="1" applyFont="1" applyFill="1" applyBorder="1" applyAlignment="1">
      <alignment horizontal="center" vertical="center"/>
    </xf>
    <xf numFmtId="0" fontId="17" fillId="5" borderId="7" xfId="1" applyFont="1" applyFill="1" applyBorder="1" applyAlignment="1">
      <alignment horizontal="center" vertical="center"/>
    </xf>
    <xf numFmtId="0" fontId="34" fillId="7" borderId="1" xfId="1" applyFont="1" applyFill="1" applyBorder="1" applyAlignment="1">
      <alignment vertical="center"/>
    </xf>
    <xf numFmtId="3" fontId="11" fillId="7" borderId="1" xfId="1" applyNumberFormat="1" applyFont="1" applyFill="1" applyBorder="1" applyAlignment="1" applyProtection="1">
      <alignment horizontal="center" vertical="center"/>
      <protection hidden="1"/>
    </xf>
    <xf numFmtId="0" fontId="34" fillId="7" borderId="2" xfId="1" applyFont="1" applyFill="1" applyBorder="1" applyAlignment="1">
      <alignment vertical="center"/>
    </xf>
    <xf numFmtId="3" fontId="11" fillId="7" borderId="2" xfId="1" applyNumberFormat="1" applyFont="1" applyFill="1" applyBorder="1" applyAlignment="1" applyProtection="1">
      <alignment horizontal="center" vertical="center"/>
      <protection hidden="1"/>
    </xf>
    <xf numFmtId="0" fontId="33" fillId="4" borderId="8" xfId="1" applyFont="1" applyFill="1" applyBorder="1"/>
    <xf numFmtId="9" fontId="33" fillId="4" borderId="8" xfId="3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0" fontId="2" fillId="3" borderId="0" xfId="1" applyFont="1" applyFill="1" applyAlignment="1">
      <alignment horizontal="left"/>
    </xf>
    <xf numFmtId="0" fontId="3" fillId="3" borderId="0" xfId="1" applyFont="1" applyFill="1"/>
    <xf numFmtId="0" fontId="3" fillId="3" borderId="0" xfId="1" applyFont="1" applyFill="1" applyAlignment="1">
      <alignment vertical="center"/>
    </xf>
    <xf numFmtId="0" fontId="1" fillId="4" borderId="0" xfId="1" applyFill="1"/>
    <xf numFmtId="0" fontId="35" fillId="5" borderId="7" xfId="1" applyFont="1" applyFill="1" applyBorder="1" applyAlignment="1">
      <alignment horizontal="center" vertical="center" wrapText="1"/>
    </xf>
    <xf numFmtId="9" fontId="37" fillId="4" borderId="0" xfId="3" applyFont="1" applyFill="1" applyBorder="1" applyAlignment="1">
      <alignment horizontal="center" vertical="center"/>
    </xf>
    <xf numFmtId="9" fontId="37" fillId="4" borderId="0" xfId="5" applyFont="1" applyFill="1" applyBorder="1" applyAlignment="1">
      <alignment horizontal="center" vertical="center"/>
    </xf>
    <xf numFmtId="9" fontId="17" fillId="4" borderId="0" xfId="3" applyFont="1" applyFill="1" applyBorder="1" applyAlignment="1">
      <alignment horizontal="center"/>
    </xf>
    <xf numFmtId="9" fontId="33" fillId="4" borderId="0" xfId="3" applyFont="1" applyFill="1" applyBorder="1" applyAlignment="1">
      <alignment horizontal="center"/>
    </xf>
    <xf numFmtId="9" fontId="33" fillId="3" borderId="0" xfId="3" applyFont="1" applyFill="1" applyBorder="1" applyAlignment="1">
      <alignment horizontal="center"/>
    </xf>
    <xf numFmtId="0" fontId="1" fillId="7" borderId="1" xfId="1" applyFill="1" applyBorder="1" applyAlignment="1">
      <alignment horizontal="center" vertical="center"/>
    </xf>
    <xf numFmtId="0" fontId="11" fillId="7" borderId="1" xfId="1" applyFont="1" applyFill="1" applyBorder="1" applyAlignment="1" applyProtection="1">
      <alignment horizontal="center" vertical="center"/>
      <protection hidden="1"/>
    </xf>
    <xf numFmtId="0" fontId="1" fillId="7" borderId="2" xfId="1" applyFill="1" applyBorder="1" applyAlignment="1">
      <alignment horizontal="center" vertical="center"/>
    </xf>
    <xf numFmtId="0" fontId="3" fillId="3" borderId="0" xfId="1" applyFont="1" applyFill="1" applyAlignment="1">
      <alignment horizontal="right"/>
    </xf>
    <xf numFmtId="14" fontId="3" fillId="3" borderId="0" xfId="1" applyNumberFormat="1" applyFont="1" applyFill="1" applyAlignment="1">
      <alignment horizontal="right"/>
    </xf>
    <xf numFmtId="3" fontId="34" fillId="7" borderId="1" xfId="1" applyNumberFormat="1" applyFont="1" applyFill="1" applyBorder="1" applyAlignment="1">
      <alignment horizontal="center" vertical="center"/>
    </xf>
    <xf numFmtId="164" fontId="34" fillId="7" borderId="1" xfId="3" applyNumberFormat="1" applyFont="1" applyFill="1" applyBorder="1" applyAlignment="1">
      <alignment horizontal="right" vertical="center"/>
    </xf>
    <xf numFmtId="3" fontId="34" fillId="7" borderId="2" xfId="1" applyNumberFormat="1" applyFont="1" applyFill="1" applyBorder="1" applyAlignment="1">
      <alignment horizontal="center" vertical="center"/>
    </xf>
    <xf numFmtId="3" fontId="34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17" xfId="1" applyFont="1" applyFill="1" applyBorder="1" applyAlignment="1">
      <alignment vertical="center"/>
    </xf>
    <xf numFmtId="3" fontId="34" fillId="7" borderId="17" xfId="1" applyNumberFormat="1" applyFont="1" applyFill="1" applyBorder="1" applyAlignment="1">
      <alignment horizontal="center" vertical="center"/>
    </xf>
    <xf numFmtId="3" fontId="11" fillId="7" borderId="17" xfId="1" applyNumberFormat="1" applyFont="1" applyFill="1" applyBorder="1" applyAlignment="1" applyProtection="1">
      <alignment horizontal="center" vertical="center"/>
      <protection hidden="1"/>
    </xf>
    <xf numFmtId="164" fontId="34" fillId="7" borderId="17" xfId="3" applyNumberFormat="1" applyFont="1" applyFill="1" applyBorder="1" applyAlignment="1">
      <alignment horizontal="right" vertical="center"/>
    </xf>
    <xf numFmtId="164" fontId="17" fillId="6" borderId="0" xfId="3" applyNumberFormat="1" applyFont="1" applyFill="1" applyBorder="1" applyAlignment="1">
      <alignment horizontal="right"/>
    </xf>
    <xf numFmtId="3" fontId="3" fillId="0" borderId="17" xfId="1" applyNumberFormat="1" applyFont="1" applyBorder="1" applyAlignment="1">
      <alignment horizontal="center"/>
    </xf>
    <xf numFmtId="0" fontId="12" fillId="3" borderId="17" xfId="1" applyFont="1" applyFill="1" applyBorder="1" applyAlignment="1">
      <alignment horizontal="center" vertical="center"/>
    </xf>
    <xf numFmtId="0" fontId="9" fillId="3" borderId="0" xfId="1" applyFont="1" applyFill="1" applyBorder="1"/>
    <xf numFmtId="3" fontId="39" fillId="7" borderId="1" xfId="1" applyNumberFormat="1" applyFont="1" applyFill="1" applyBorder="1" applyAlignment="1" applyProtection="1">
      <alignment horizontal="center" vertical="center"/>
      <protection hidden="1"/>
    </xf>
    <xf numFmtId="0" fontId="1" fillId="3" borderId="0" xfId="1" applyFill="1" applyAlignment="1">
      <alignment vertical="center"/>
    </xf>
    <xf numFmtId="0" fontId="17" fillId="5" borderId="5" xfId="1" applyFont="1" applyFill="1" applyBorder="1" applyAlignment="1">
      <alignment horizontal="center" vertical="center"/>
    </xf>
    <xf numFmtId="0" fontId="1" fillId="2" borderId="0" xfId="1" applyFill="1"/>
    <xf numFmtId="0" fontId="27" fillId="2" borderId="0" xfId="1" applyFont="1" applyFill="1" applyAlignment="1">
      <alignment horizontal="center" vertical="center" wrapText="1"/>
    </xf>
    <xf numFmtId="0" fontId="33" fillId="2" borderId="0" xfId="1" applyFont="1" applyFill="1" applyAlignment="1">
      <alignment horizontal="center" vertical="center"/>
    </xf>
    <xf numFmtId="3" fontId="34" fillId="2" borderId="0" xfId="1" applyNumberFormat="1" applyFont="1" applyFill="1" applyAlignment="1">
      <alignment horizontal="center"/>
    </xf>
    <xf numFmtId="0" fontId="34" fillId="7" borderId="0" xfId="1" applyFont="1" applyFill="1" applyAlignment="1">
      <alignment vertical="center"/>
    </xf>
    <xf numFmtId="3" fontId="39" fillId="7" borderId="0" xfId="1" applyNumberFormat="1" applyFont="1" applyFill="1" applyAlignment="1" applyProtection="1">
      <alignment horizontal="center" vertical="center"/>
      <protection hidden="1"/>
    </xf>
    <xf numFmtId="0" fontId="11" fillId="7" borderId="0" xfId="1" applyFont="1" applyFill="1" applyAlignment="1">
      <alignment horizontal="center" vertical="center"/>
    </xf>
    <xf numFmtId="0" fontId="17" fillId="6" borderId="0" xfId="1" applyFont="1" applyFill="1"/>
    <xf numFmtId="3" fontId="17" fillId="6" borderId="0" xfId="1" applyNumberFormat="1" applyFont="1" applyFill="1" applyAlignment="1">
      <alignment horizontal="center"/>
    </xf>
    <xf numFmtId="3" fontId="33" fillId="2" borderId="0" xfId="1" applyNumberFormat="1" applyFont="1" applyFill="1" applyAlignment="1">
      <alignment horizontal="center"/>
    </xf>
    <xf numFmtId="3" fontId="26" fillId="4" borderId="0" xfId="1" applyNumberFormat="1" applyFont="1" applyFill="1" applyAlignment="1" applyProtection="1">
      <alignment horizontal="center" vertical="center"/>
      <protection hidden="1"/>
    </xf>
    <xf numFmtId="0" fontId="36" fillId="4" borderId="0" xfId="1" applyFont="1" applyFill="1" applyAlignment="1">
      <alignment horizontal="center" vertical="center"/>
    </xf>
    <xf numFmtId="3" fontId="17" fillId="4" borderId="0" xfId="1" applyNumberFormat="1" applyFont="1" applyFill="1" applyAlignment="1">
      <alignment horizontal="center"/>
    </xf>
    <xf numFmtId="3" fontId="33" fillId="4" borderId="0" xfId="1" applyNumberFormat="1" applyFont="1" applyFill="1" applyAlignment="1">
      <alignment horizontal="center"/>
    </xf>
    <xf numFmtId="3" fontId="11" fillId="7" borderId="0" xfId="1" applyNumberFormat="1" applyFont="1" applyFill="1" applyAlignment="1" applyProtection="1">
      <alignment horizontal="center" vertical="center"/>
      <protection hidden="1"/>
    </xf>
    <xf numFmtId="0" fontId="33" fillId="3" borderId="0" xfId="1" applyFont="1" applyFill="1"/>
    <xf numFmtId="3" fontId="33" fillId="3" borderId="0" xfId="1" applyNumberFormat="1" applyFont="1" applyFill="1" applyAlignment="1">
      <alignment horizontal="center"/>
    </xf>
    <xf numFmtId="0" fontId="33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center" vertical="center" wrapText="1"/>
    </xf>
    <xf numFmtId="49" fontId="1" fillId="7" borderId="0" xfId="1" applyNumberFormat="1" applyFill="1" applyAlignment="1">
      <alignment horizontal="center" vertical="center"/>
    </xf>
    <xf numFmtId="0" fontId="11" fillId="7" borderId="0" xfId="1" applyFont="1" applyFill="1" applyAlignment="1" applyProtection="1">
      <alignment horizontal="center" vertical="center"/>
      <protection hidden="1"/>
    </xf>
    <xf numFmtId="0" fontId="17" fillId="6" borderId="0" xfId="1" applyFont="1" applyFill="1" applyAlignment="1">
      <alignment horizontal="center" vertical="center"/>
    </xf>
    <xf numFmtId="3" fontId="33" fillId="2" borderId="0" xfId="1" applyNumberFormat="1" applyFont="1" applyFill="1" applyAlignment="1">
      <alignment horizontal="center" vertical="center"/>
    </xf>
    <xf numFmtId="0" fontId="17" fillId="5" borderId="0" xfId="1" applyFont="1" applyFill="1" applyAlignment="1">
      <alignment horizontal="left" vertical="center"/>
    </xf>
    <xf numFmtId="0" fontId="17" fillId="5" borderId="0" xfId="1" applyFont="1" applyFill="1" applyAlignment="1">
      <alignment horizontal="center" vertical="center"/>
    </xf>
    <xf numFmtId="0" fontId="21" fillId="3" borderId="0" xfId="1" applyFont="1" applyFill="1" applyAlignment="1">
      <alignment horizontal="center"/>
    </xf>
    <xf numFmtId="17" fontId="22" fillId="3" borderId="0" xfId="1" applyNumberFormat="1" applyFont="1" applyFill="1" applyAlignment="1">
      <alignment horizontal="center"/>
    </xf>
    <xf numFmtId="0" fontId="19" fillId="5" borderId="0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left"/>
    </xf>
    <xf numFmtId="49" fontId="20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5" borderId="0" xfId="1" applyFont="1" applyFill="1" applyBorder="1" applyAlignment="1">
      <alignment horizontal="center" vertical="center" wrapText="1"/>
    </xf>
    <xf numFmtId="49" fontId="18" fillId="5" borderId="0" xfId="1" applyNumberFormat="1" applyFont="1" applyFill="1" applyBorder="1" applyAlignment="1">
      <alignment horizontal="center" vertical="center"/>
    </xf>
    <xf numFmtId="0" fontId="28" fillId="6" borderId="0" xfId="1" applyFont="1" applyFill="1" applyAlignment="1">
      <alignment horizontal="center" vertical="center"/>
    </xf>
    <xf numFmtId="17" fontId="30" fillId="6" borderId="0" xfId="1" applyNumberFormat="1" applyFont="1" applyFill="1" applyAlignment="1">
      <alignment horizontal="center" vertical="center"/>
    </xf>
    <xf numFmtId="0" fontId="32" fillId="6" borderId="4" xfId="1" applyFont="1" applyFill="1" applyBorder="1" applyAlignment="1">
      <alignment horizontal="center" vertical="center"/>
    </xf>
    <xf numFmtId="0" fontId="32" fillId="6" borderId="0" xfId="1" applyFont="1" applyFill="1" applyAlignment="1">
      <alignment horizontal="center" vertical="center"/>
    </xf>
    <xf numFmtId="0" fontId="17" fillId="5" borderId="0" xfId="1" applyFont="1" applyFill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36" fillId="4" borderId="0" xfId="1" applyFont="1" applyFill="1" applyAlignment="1">
      <alignment horizontal="center" vertical="center"/>
    </xf>
    <xf numFmtId="0" fontId="24" fillId="6" borderId="4" xfId="1" applyFont="1" applyFill="1" applyBorder="1" applyAlignment="1">
      <alignment horizontal="center" vertical="center"/>
    </xf>
    <xf numFmtId="0" fontId="24" fillId="6" borderId="0" xfId="1" applyFont="1" applyFill="1" applyAlignment="1">
      <alignment horizontal="center" vertical="center"/>
    </xf>
    <xf numFmtId="0" fontId="17" fillId="5" borderId="0" xfId="1" applyFont="1" applyFill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 wrapText="1"/>
    </xf>
    <xf numFmtId="0" fontId="17" fillId="4" borderId="0" xfId="1" applyFont="1" applyFill="1" applyAlignment="1">
      <alignment horizontal="center" vertical="center" wrapText="1"/>
    </xf>
    <xf numFmtId="0" fontId="34" fillId="7" borderId="2" xfId="1" applyFont="1" applyFill="1" applyBorder="1" applyAlignment="1">
      <alignment horizontal="left" vertical="center"/>
    </xf>
    <xf numFmtId="0" fontId="17" fillId="4" borderId="0" xfId="1" applyFont="1" applyFill="1" applyAlignment="1">
      <alignment horizontal="center"/>
    </xf>
    <xf numFmtId="0" fontId="23" fillId="6" borderId="10" xfId="1" applyFont="1" applyFill="1" applyBorder="1" applyAlignment="1">
      <alignment horizontal="left" vertical="center"/>
    </xf>
    <xf numFmtId="0" fontId="23" fillId="6" borderId="11" xfId="1" applyFont="1" applyFill="1" applyBorder="1" applyAlignment="1">
      <alignment horizontal="left" vertical="center"/>
    </xf>
    <xf numFmtId="0" fontId="23" fillId="6" borderId="12" xfId="1" applyFont="1" applyFill="1" applyBorder="1" applyAlignment="1">
      <alignment horizontal="left" vertical="center"/>
    </xf>
    <xf numFmtId="0" fontId="17" fillId="5" borderId="13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0" fontId="33" fillId="2" borderId="0" xfId="1" applyFont="1" applyFill="1" applyAlignment="1">
      <alignment horizontal="center" vertical="center" wrapText="1"/>
    </xf>
    <xf numFmtId="0" fontId="34" fillId="7" borderId="1" xfId="1" applyFont="1" applyFill="1" applyBorder="1" applyAlignment="1">
      <alignment horizontal="left" vertical="center"/>
    </xf>
    <xf numFmtId="0" fontId="17" fillId="6" borderId="0" xfId="1" applyFont="1" applyFill="1" applyAlignment="1">
      <alignment horizontal="center" vertical="center"/>
    </xf>
    <xf numFmtId="0" fontId="38" fillId="6" borderId="4" xfId="1" applyFont="1" applyFill="1" applyBorder="1" applyAlignment="1">
      <alignment horizontal="center" vertical="center"/>
    </xf>
    <xf numFmtId="0" fontId="38" fillId="6" borderId="0" xfId="1" applyFont="1" applyFill="1" applyAlignment="1">
      <alignment horizontal="center" vertical="center"/>
    </xf>
    <xf numFmtId="0" fontId="34" fillId="7" borderId="0" xfId="1" applyFont="1" applyFill="1" applyAlignment="1">
      <alignment horizontal="left" vertical="center"/>
    </xf>
  </cellXfs>
  <cellStyles count="6">
    <cellStyle name="Normal" xfId="0" builtinId="0"/>
    <cellStyle name="Normal 2" xfId="1"/>
    <cellStyle name="Normal 2 3" xfId="4"/>
    <cellStyle name="Porcentaje" xfId="5" builtinId="5"/>
    <cellStyle name="Porcentaje 2" xfId="3"/>
    <cellStyle name="Porcentual 2" xfId="2"/>
  </cellStyles>
  <dxfs count="0"/>
  <tableStyles count="0" defaultTableStyle="TableStyleMedium2" defaultPivotStyle="PivotStyleLight16"/>
  <colors>
    <mruColors>
      <color rgb="FF0000FF"/>
      <color rgb="FFB7CFFF"/>
      <color rgb="FFFFE1E1"/>
      <color rgb="FFFF9696"/>
      <color rgb="FFFF5757"/>
      <color rgb="FFFF8989"/>
      <color rgb="FFFF6565"/>
      <color rgb="FFFFABAB"/>
      <color rgb="FFFFD9D9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ESTADISTICAS!$C$125:$C$136</c:f>
              <c:numCache>
                <c:formatCode>#,##0</c:formatCode>
                <c:ptCount val="12"/>
                <c:pt idx="0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37-4761-B836-2E7451B0A0A9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637-4761-B836-2E7451B0A0A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637-4761-B836-2E7451B0A0A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637-4761-B836-2E7451B0A0A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637-4761-B836-2E7451B0A0A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637-4761-B836-2E7451B0A0A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637-4761-B836-2E7451B0A0A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ESTADISTICAS!$D$125:$D$136</c:f>
              <c:numCache>
                <c:formatCode>#,##0</c:formatCode>
                <c:ptCount val="12"/>
                <c:pt idx="0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637-4761-B836-2E7451B0A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0177088"/>
        <c:axId val="590179440"/>
      </c:barChart>
      <c:catAx>
        <c:axId val="5901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9017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01794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90177088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157-48CC-9035-E3D4AFB2034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157-48CC-9035-E3D4AFB2034E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157-48CC-9035-E3D4AFB2034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157-48CC-9035-E3D4AFB2034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ESTADISTICAS!$C$124:$D$124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ESTADISTICAS!$C$137:$D$137</c:f>
              <c:numCache>
                <c:formatCode>#,##0</c:formatCode>
                <c:ptCount val="2"/>
                <c:pt idx="0">
                  <c:v>7</c:v>
                </c:pt>
                <c:pt idx="1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157-48CC-9035-E3D4AFB20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EF-4B8C-AF77-AD407402D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176696"/>
        <c:axId val="590177480"/>
      </c:barChart>
      <c:catAx>
        <c:axId val="5901766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90177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590177480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901766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420-4897-86A7-7855967975CD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420-4897-86A7-7855967975CD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1420-4897-86A7-7855967975CD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1420-4897-86A7-7855967975CD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420-4897-86A7-7855967975C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420-4897-86A7-7855967975C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420-4897-86A7-7855967975C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420-4897-86A7-7855967975CD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ESTADISTICAS!$O$167:$Q$170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ESTADISTICAS!$R$167:$R$170</c:f>
              <c:numCache>
                <c:formatCode>#,##0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2</c:v>
                </c:pt>
                <c:pt idx="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420-4897-86A7-785596797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ESTADISTICAS!$B$182:$D$192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ESTADISTICAS!$I$182:$I$192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63-4A70-90F5-47D27D320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65046072"/>
        <c:axId val="265048816"/>
      </c:barChart>
      <c:catAx>
        <c:axId val="265046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6504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048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2650460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ESTADISTICAS!$C$157:$J$157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12-45C3-8B15-5590C9887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65047640"/>
        <c:axId val="265047248"/>
      </c:barChart>
      <c:catAx>
        <c:axId val="2650476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65047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047248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2650476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1371600</xdr:colOff>
      <xdr:row>0</xdr:row>
      <xdr:rowOff>504825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756D1E94-987A-4FD3-B74A-854888410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F4287956-ABD2-4183-9988-E17601CB21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xmlns="" id="{AAD5976E-92AE-4135-9861-7B4E4F6C71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xmlns="" id="{160BFBAE-F28B-4796-81ED-DB2A7ACEA1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F6E09741-8BFC-4E2C-A2B6-B03BC8C390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xmlns="" id="{704E6EA5-300C-405F-9B64-C99284AA7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xmlns="" id="{63805583-0AA1-49E0-BA10-F2E8D7372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833439</xdr:colOff>
      <xdr:row>115</xdr:row>
      <xdr:rowOff>178594</xdr:rowOff>
    </xdr:from>
    <xdr:to>
      <xdr:col>18</xdr:col>
      <xdr:colOff>735809</xdr:colOff>
      <xdr:row>115</xdr:row>
      <xdr:rowOff>869157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xmlns="" id="{B030A588-EED2-400C-88A9-AE8115EB9AE4}"/>
            </a:ext>
          </a:extLst>
        </xdr:cNvPr>
        <xdr:cNvSpPr/>
      </xdr:nvSpPr>
      <xdr:spPr>
        <a:xfrm>
          <a:off x="4176714" y="178594"/>
          <a:ext cx="11484770" cy="690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2FA22788-C8FE-42BE-B099-8B4214A7454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29B2096F-4FF7-47D8-9A4B-8F91BD3C12E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0188EA2E-9F15-4B88-AB50-BC74693C792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0B364AF7-3E59-4791-93BF-58DDCFE551F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82A8EF69-DBF1-42DF-A264-F4CD24C6025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A1B94313-ACA1-4047-BB68-64F2ED5BEB4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P48"/>
  <sheetViews>
    <sheetView view="pageBreakPreview" zoomScaleNormal="68" zoomScaleSheetLayoutView="100" workbookViewId="0">
      <pane xSplit="3" ySplit="6" topLeftCell="D7" activePane="bottomRight" state="frozen"/>
      <selection pane="topRight" activeCell="B1" sqref="B1"/>
      <selection pane="bottomLeft" activeCell="A7" sqref="A7"/>
      <selection pane="bottomRight"/>
    </sheetView>
  </sheetViews>
  <sheetFormatPr baseColWidth="10" defaultRowHeight="12.75" x14ac:dyDescent="0.2"/>
  <cols>
    <col min="1" max="1" width="5.42578125" style="7" customWidth="1"/>
    <col min="2" max="2" width="22.28515625" style="7" customWidth="1"/>
    <col min="3" max="3" width="32.85546875" style="7" customWidth="1"/>
    <col min="4" max="15" width="7.140625" style="8" customWidth="1"/>
    <col min="16" max="16" width="10.7109375" style="7" customWidth="1"/>
    <col min="17" max="29" width="11.42578125" style="7"/>
    <col min="30" max="30" width="5.42578125" style="7" customWidth="1"/>
    <col min="31" max="31" width="18.140625" style="7" customWidth="1"/>
    <col min="32" max="32" width="31.140625" style="7" customWidth="1"/>
    <col min="33" max="33" width="8" style="7" customWidth="1"/>
    <col min="34" max="34" width="8.28515625" style="7" customWidth="1"/>
    <col min="35" max="36" width="8" style="7" customWidth="1"/>
    <col min="37" max="37" width="8.140625" style="7" customWidth="1"/>
    <col min="38" max="39" width="8" style="7" customWidth="1"/>
    <col min="40" max="40" width="8.140625" style="7" customWidth="1"/>
    <col min="41" max="44" width="8" style="7" customWidth="1"/>
    <col min="45" max="45" width="10.140625" style="7" customWidth="1"/>
    <col min="46" max="46" width="22.85546875" style="7" customWidth="1"/>
    <col min="47" max="68" width="4.85546875" style="7" customWidth="1"/>
    <col min="69" max="285" width="11.42578125" style="7"/>
    <col min="286" max="286" width="5.42578125" style="7" customWidth="1"/>
    <col min="287" max="287" width="18.140625" style="7" customWidth="1"/>
    <col min="288" max="288" width="31.140625" style="7" customWidth="1"/>
    <col min="289" max="289" width="8" style="7" customWidth="1"/>
    <col min="290" max="290" width="8.28515625" style="7" customWidth="1"/>
    <col min="291" max="292" width="8" style="7" customWidth="1"/>
    <col min="293" max="293" width="8.140625" style="7" customWidth="1"/>
    <col min="294" max="295" width="8" style="7" customWidth="1"/>
    <col min="296" max="296" width="8.140625" style="7" customWidth="1"/>
    <col min="297" max="300" width="8" style="7" customWidth="1"/>
    <col min="301" max="301" width="10.140625" style="7" customWidth="1"/>
    <col min="302" max="302" width="22.85546875" style="7" customWidth="1"/>
    <col min="303" max="324" width="4.85546875" style="7" customWidth="1"/>
    <col min="325" max="541" width="11.42578125" style="7"/>
    <col min="542" max="542" width="5.42578125" style="7" customWidth="1"/>
    <col min="543" max="543" width="18.140625" style="7" customWidth="1"/>
    <col min="544" max="544" width="31.140625" style="7" customWidth="1"/>
    <col min="545" max="545" width="8" style="7" customWidth="1"/>
    <col min="546" max="546" width="8.28515625" style="7" customWidth="1"/>
    <col min="547" max="548" width="8" style="7" customWidth="1"/>
    <col min="549" max="549" width="8.140625" style="7" customWidth="1"/>
    <col min="550" max="551" width="8" style="7" customWidth="1"/>
    <col min="552" max="552" width="8.140625" style="7" customWidth="1"/>
    <col min="553" max="556" width="8" style="7" customWidth="1"/>
    <col min="557" max="557" width="10.140625" style="7" customWidth="1"/>
    <col min="558" max="558" width="22.85546875" style="7" customWidth="1"/>
    <col min="559" max="580" width="4.85546875" style="7" customWidth="1"/>
    <col min="581" max="797" width="11.42578125" style="7"/>
    <col min="798" max="798" width="5.42578125" style="7" customWidth="1"/>
    <col min="799" max="799" width="18.140625" style="7" customWidth="1"/>
    <col min="800" max="800" width="31.140625" style="7" customWidth="1"/>
    <col min="801" max="801" width="8" style="7" customWidth="1"/>
    <col min="802" max="802" width="8.28515625" style="7" customWidth="1"/>
    <col min="803" max="804" width="8" style="7" customWidth="1"/>
    <col min="805" max="805" width="8.140625" style="7" customWidth="1"/>
    <col min="806" max="807" width="8" style="7" customWidth="1"/>
    <col min="808" max="808" width="8.140625" style="7" customWidth="1"/>
    <col min="809" max="812" width="8" style="7" customWidth="1"/>
    <col min="813" max="813" width="10.140625" style="7" customWidth="1"/>
    <col min="814" max="814" width="22.85546875" style="7" customWidth="1"/>
    <col min="815" max="836" width="4.85546875" style="7" customWidth="1"/>
    <col min="837" max="1053" width="11.42578125" style="7"/>
    <col min="1054" max="1054" width="5.42578125" style="7" customWidth="1"/>
    <col min="1055" max="1055" width="18.140625" style="7" customWidth="1"/>
    <col min="1056" max="1056" width="31.140625" style="7" customWidth="1"/>
    <col min="1057" max="1057" width="8" style="7" customWidth="1"/>
    <col min="1058" max="1058" width="8.28515625" style="7" customWidth="1"/>
    <col min="1059" max="1060" width="8" style="7" customWidth="1"/>
    <col min="1061" max="1061" width="8.140625" style="7" customWidth="1"/>
    <col min="1062" max="1063" width="8" style="7" customWidth="1"/>
    <col min="1064" max="1064" width="8.140625" style="7" customWidth="1"/>
    <col min="1065" max="1068" width="8" style="7" customWidth="1"/>
    <col min="1069" max="1069" width="10.140625" style="7" customWidth="1"/>
    <col min="1070" max="1070" width="22.85546875" style="7" customWidth="1"/>
    <col min="1071" max="1092" width="4.85546875" style="7" customWidth="1"/>
    <col min="1093" max="1309" width="11.42578125" style="7"/>
    <col min="1310" max="1310" width="5.42578125" style="7" customWidth="1"/>
    <col min="1311" max="1311" width="18.140625" style="7" customWidth="1"/>
    <col min="1312" max="1312" width="31.140625" style="7" customWidth="1"/>
    <col min="1313" max="1313" width="8" style="7" customWidth="1"/>
    <col min="1314" max="1314" width="8.28515625" style="7" customWidth="1"/>
    <col min="1315" max="1316" width="8" style="7" customWidth="1"/>
    <col min="1317" max="1317" width="8.140625" style="7" customWidth="1"/>
    <col min="1318" max="1319" width="8" style="7" customWidth="1"/>
    <col min="1320" max="1320" width="8.140625" style="7" customWidth="1"/>
    <col min="1321" max="1324" width="8" style="7" customWidth="1"/>
    <col min="1325" max="1325" width="10.140625" style="7" customWidth="1"/>
    <col min="1326" max="1326" width="22.85546875" style="7" customWidth="1"/>
    <col min="1327" max="1348" width="4.85546875" style="7" customWidth="1"/>
    <col min="1349" max="1565" width="11.42578125" style="7"/>
    <col min="1566" max="1566" width="5.42578125" style="7" customWidth="1"/>
    <col min="1567" max="1567" width="18.140625" style="7" customWidth="1"/>
    <col min="1568" max="1568" width="31.140625" style="7" customWidth="1"/>
    <col min="1569" max="1569" width="8" style="7" customWidth="1"/>
    <col min="1570" max="1570" width="8.28515625" style="7" customWidth="1"/>
    <col min="1571" max="1572" width="8" style="7" customWidth="1"/>
    <col min="1573" max="1573" width="8.140625" style="7" customWidth="1"/>
    <col min="1574" max="1575" width="8" style="7" customWidth="1"/>
    <col min="1576" max="1576" width="8.140625" style="7" customWidth="1"/>
    <col min="1577" max="1580" width="8" style="7" customWidth="1"/>
    <col min="1581" max="1581" width="10.140625" style="7" customWidth="1"/>
    <col min="1582" max="1582" width="22.85546875" style="7" customWidth="1"/>
    <col min="1583" max="1604" width="4.85546875" style="7" customWidth="1"/>
    <col min="1605" max="1821" width="11.42578125" style="7"/>
    <col min="1822" max="1822" width="5.42578125" style="7" customWidth="1"/>
    <col min="1823" max="1823" width="18.140625" style="7" customWidth="1"/>
    <col min="1824" max="1824" width="31.140625" style="7" customWidth="1"/>
    <col min="1825" max="1825" width="8" style="7" customWidth="1"/>
    <col min="1826" max="1826" width="8.28515625" style="7" customWidth="1"/>
    <col min="1827" max="1828" width="8" style="7" customWidth="1"/>
    <col min="1829" max="1829" width="8.140625" style="7" customWidth="1"/>
    <col min="1830" max="1831" width="8" style="7" customWidth="1"/>
    <col min="1832" max="1832" width="8.140625" style="7" customWidth="1"/>
    <col min="1833" max="1836" width="8" style="7" customWidth="1"/>
    <col min="1837" max="1837" width="10.140625" style="7" customWidth="1"/>
    <col min="1838" max="1838" width="22.85546875" style="7" customWidth="1"/>
    <col min="1839" max="1860" width="4.85546875" style="7" customWidth="1"/>
    <col min="1861" max="2077" width="11.42578125" style="7"/>
    <col min="2078" max="2078" width="5.42578125" style="7" customWidth="1"/>
    <col min="2079" max="2079" width="18.140625" style="7" customWidth="1"/>
    <col min="2080" max="2080" width="31.140625" style="7" customWidth="1"/>
    <col min="2081" max="2081" width="8" style="7" customWidth="1"/>
    <col min="2082" max="2082" width="8.28515625" style="7" customWidth="1"/>
    <col min="2083" max="2084" width="8" style="7" customWidth="1"/>
    <col min="2085" max="2085" width="8.140625" style="7" customWidth="1"/>
    <col min="2086" max="2087" width="8" style="7" customWidth="1"/>
    <col min="2088" max="2088" width="8.140625" style="7" customWidth="1"/>
    <col min="2089" max="2092" width="8" style="7" customWidth="1"/>
    <col min="2093" max="2093" width="10.140625" style="7" customWidth="1"/>
    <col min="2094" max="2094" width="22.85546875" style="7" customWidth="1"/>
    <col min="2095" max="2116" width="4.85546875" style="7" customWidth="1"/>
    <col min="2117" max="2333" width="11.42578125" style="7"/>
    <col min="2334" max="2334" width="5.42578125" style="7" customWidth="1"/>
    <col min="2335" max="2335" width="18.140625" style="7" customWidth="1"/>
    <col min="2336" max="2336" width="31.140625" style="7" customWidth="1"/>
    <col min="2337" max="2337" width="8" style="7" customWidth="1"/>
    <col min="2338" max="2338" width="8.28515625" style="7" customWidth="1"/>
    <col min="2339" max="2340" width="8" style="7" customWidth="1"/>
    <col min="2341" max="2341" width="8.140625" style="7" customWidth="1"/>
    <col min="2342" max="2343" width="8" style="7" customWidth="1"/>
    <col min="2344" max="2344" width="8.140625" style="7" customWidth="1"/>
    <col min="2345" max="2348" width="8" style="7" customWidth="1"/>
    <col min="2349" max="2349" width="10.140625" style="7" customWidth="1"/>
    <col min="2350" max="2350" width="22.85546875" style="7" customWidth="1"/>
    <col min="2351" max="2372" width="4.85546875" style="7" customWidth="1"/>
    <col min="2373" max="2589" width="11.42578125" style="7"/>
    <col min="2590" max="2590" width="5.42578125" style="7" customWidth="1"/>
    <col min="2591" max="2591" width="18.140625" style="7" customWidth="1"/>
    <col min="2592" max="2592" width="31.140625" style="7" customWidth="1"/>
    <col min="2593" max="2593" width="8" style="7" customWidth="1"/>
    <col min="2594" max="2594" width="8.28515625" style="7" customWidth="1"/>
    <col min="2595" max="2596" width="8" style="7" customWidth="1"/>
    <col min="2597" max="2597" width="8.140625" style="7" customWidth="1"/>
    <col min="2598" max="2599" width="8" style="7" customWidth="1"/>
    <col min="2600" max="2600" width="8.140625" style="7" customWidth="1"/>
    <col min="2601" max="2604" width="8" style="7" customWidth="1"/>
    <col min="2605" max="2605" width="10.140625" style="7" customWidth="1"/>
    <col min="2606" max="2606" width="22.85546875" style="7" customWidth="1"/>
    <col min="2607" max="2628" width="4.85546875" style="7" customWidth="1"/>
    <col min="2629" max="2845" width="11.42578125" style="7"/>
    <col min="2846" max="2846" width="5.42578125" style="7" customWidth="1"/>
    <col min="2847" max="2847" width="18.140625" style="7" customWidth="1"/>
    <col min="2848" max="2848" width="31.140625" style="7" customWidth="1"/>
    <col min="2849" max="2849" width="8" style="7" customWidth="1"/>
    <col min="2850" max="2850" width="8.28515625" style="7" customWidth="1"/>
    <col min="2851" max="2852" width="8" style="7" customWidth="1"/>
    <col min="2853" max="2853" width="8.140625" style="7" customWidth="1"/>
    <col min="2854" max="2855" width="8" style="7" customWidth="1"/>
    <col min="2856" max="2856" width="8.140625" style="7" customWidth="1"/>
    <col min="2857" max="2860" width="8" style="7" customWidth="1"/>
    <col min="2861" max="2861" width="10.140625" style="7" customWidth="1"/>
    <col min="2862" max="2862" width="22.85546875" style="7" customWidth="1"/>
    <col min="2863" max="2884" width="4.85546875" style="7" customWidth="1"/>
    <col min="2885" max="3101" width="11.42578125" style="7"/>
    <col min="3102" max="3102" width="5.42578125" style="7" customWidth="1"/>
    <col min="3103" max="3103" width="18.140625" style="7" customWidth="1"/>
    <col min="3104" max="3104" width="31.140625" style="7" customWidth="1"/>
    <col min="3105" max="3105" width="8" style="7" customWidth="1"/>
    <col min="3106" max="3106" width="8.28515625" style="7" customWidth="1"/>
    <col min="3107" max="3108" width="8" style="7" customWidth="1"/>
    <col min="3109" max="3109" width="8.140625" style="7" customWidth="1"/>
    <col min="3110" max="3111" width="8" style="7" customWidth="1"/>
    <col min="3112" max="3112" width="8.140625" style="7" customWidth="1"/>
    <col min="3113" max="3116" width="8" style="7" customWidth="1"/>
    <col min="3117" max="3117" width="10.140625" style="7" customWidth="1"/>
    <col min="3118" max="3118" width="22.85546875" style="7" customWidth="1"/>
    <col min="3119" max="3140" width="4.85546875" style="7" customWidth="1"/>
    <col min="3141" max="3357" width="11.42578125" style="7"/>
    <col min="3358" max="3358" width="5.42578125" style="7" customWidth="1"/>
    <col min="3359" max="3359" width="18.140625" style="7" customWidth="1"/>
    <col min="3360" max="3360" width="31.140625" style="7" customWidth="1"/>
    <col min="3361" max="3361" width="8" style="7" customWidth="1"/>
    <col min="3362" max="3362" width="8.28515625" style="7" customWidth="1"/>
    <col min="3363" max="3364" width="8" style="7" customWidth="1"/>
    <col min="3365" max="3365" width="8.140625" style="7" customWidth="1"/>
    <col min="3366" max="3367" width="8" style="7" customWidth="1"/>
    <col min="3368" max="3368" width="8.140625" style="7" customWidth="1"/>
    <col min="3369" max="3372" width="8" style="7" customWidth="1"/>
    <col min="3373" max="3373" width="10.140625" style="7" customWidth="1"/>
    <col min="3374" max="3374" width="22.85546875" style="7" customWidth="1"/>
    <col min="3375" max="3396" width="4.85546875" style="7" customWidth="1"/>
    <col min="3397" max="3613" width="11.42578125" style="7"/>
    <col min="3614" max="3614" width="5.42578125" style="7" customWidth="1"/>
    <col min="3615" max="3615" width="18.140625" style="7" customWidth="1"/>
    <col min="3616" max="3616" width="31.140625" style="7" customWidth="1"/>
    <col min="3617" max="3617" width="8" style="7" customWidth="1"/>
    <col min="3618" max="3618" width="8.28515625" style="7" customWidth="1"/>
    <col min="3619" max="3620" width="8" style="7" customWidth="1"/>
    <col min="3621" max="3621" width="8.140625" style="7" customWidth="1"/>
    <col min="3622" max="3623" width="8" style="7" customWidth="1"/>
    <col min="3624" max="3624" width="8.140625" style="7" customWidth="1"/>
    <col min="3625" max="3628" width="8" style="7" customWidth="1"/>
    <col min="3629" max="3629" width="10.140625" style="7" customWidth="1"/>
    <col min="3630" max="3630" width="22.85546875" style="7" customWidth="1"/>
    <col min="3631" max="3652" width="4.85546875" style="7" customWidth="1"/>
    <col min="3653" max="3869" width="11.42578125" style="7"/>
    <col min="3870" max="3870" width="5.42578125" style="7" customWidth="1"/>
    <col min="3871" max="3871" width="18.140625" style="7" customWidth="1"/>
    <col min="3872" max="3872" width="31.140625" style="7" customWidth="1"/>
    <col min="3873" max="3873" width="8" style="7" customWidth="1"/>
    <col min="3874" max="3874" width="8.28515625" style="7" customWidth="1"/>
    <col min="3875" max="3876" width="8" style="7" customWidth="1"/>
    <col min="3877" max="3877" width="8.140625" style="7" customWidth="1"/>
    <col min="3878" max="3879" width="8" style="7" customWidth="1"/>
    <col min="3880" max="3880" width="8.140625" style="7" customWidth="1"/>
    <col min="3881" max="3884" width="8" style="7" customWidth="1"/>
    <col min="3885" max="3885" width="10.140625" style="7" customWidth="1"/>
    <col min="3886" max="3886" width="22.85546875" style="7" customWidth="1"/>
    <col min="3887" max="3908" width="4.85546875" style="7" customWidth="1"/>
    <col min="3909" max="4125" width="11.42578125" style="7"/>
    <col min="4126" max="4126" width="5.42578125" style="7" customWidth="1"/>
    <col min="4127" max="4127" width="18.140625" style="7" customWidth="1"/>
    <col min="4128" max="4128" width="31.140625" style="7" customWidth="1"/>
    <col min="4129" max="4129" width="8" style="7" customWidth="1"/>
    <col min="4130" max="4130" width="8.28515625" style="7" customWidth="1"/>
    <col min="4131" max="4132" width="8" style="7" customWidth="1"/>
    <col min="4133" max="4133" width="8.140625" style="7" customWidth="1"/>
    <col min="4134" max="4135" width="8" style="7" customWidth="1"/>
    <col min="4136" max="4136" width="8.140625" style="7" customWidth="1"/>
    <col min="4137" max="4140" width="8" style="7" customWidth="1"/>
    <col min="4141" max="4141" width="10.140625" style="7" customWidth="1"/>
    <col min="4142" max="4142" width="22.85546875" style="7" customWidth="1"/>
    <col min="4143" max="4164" width="4.85546875" style="7" customWidth="1"/>
    <col min="4165" max="4381" width="11.42578125" style="7"/>
    <col min="4382" max="4382" width="5.42578125" style="7" customWidth="1"/>
    <col min="4383" max="4383" width="18.140625" style="7" customWidth="1"/>
    <col min="4384" max="4384" width="31.140625" style="7" customWidth="1"/>
    <col min="4385" max="4385" width="8" style="7" customWidth="1"/>
    <col min="4386" max="4386" width="8.28515625" style="7" customWidth="1"/>
    <col min="4387" max="4388" width="8" style="7" customWidth="1"/>
    <col min="4389" max="4389" width="8.140625" style="7" customWidth="1"/>
    <col min="4390" max="4391" width="8" style="7" customWidth="1"/>
    <col min="4392" max="4392" width="8.140625" style="7" customWidth="1"/>
    <col min="4393" max="4396" width="8" style="7" customWidth="1"/>
    <col min="4397" max="4397" width="10.140625" style="7" customWidth="1"/>
    <col min="4398" max="4398" width="22.85546875" style="7" customWidth="1"/>
    <col min="4399" max="4420" width="4.85546875" style="7" customWidth="1"/>
    <col min="4421" max="4637" width="11.42578125" style="7"/>
    <col min="4638" max="4638" width="5.42578125" style="7" customWidth="1"/>
    <col min="4639" max="4639" width="18.140625" style="7" customWidth="1"/>
    <col min="4640" max="4640" width="31.140625" style="7" customWidth="1"/>
    <col min="4641" max="4641" width="8" style="7" customWidth="1"/>
    <col min="4642" max="4642" width="8.28515625" style="7" customWidth="1"/>
    <col min="4643" max="4644" width="8" style="7" customWidth="1"/>
    <col min="4645" max="4645" width="8.140625" style="7" customWidth="1"/>
    <col min="4646" max="4647" width="8" style="7" customWidth="1"/>
    <col min="4648" max="4648" width="8.140625" style="7" customWidth="1"/>
    <col min="4649" max="4652" width="8" style="7" customWidth="1"/>
    <col min="4653" max="4653" width="10.140625" style="7" customWidth="1"/>
    <col min="4654" max="4654" width="22.85546875" style="7" customWidth="1"/>
    <col min="4655" max="4676" width="4.85546875" style="7" customWidth="1"/>
    <col min="4677" max="4893" width="11.42578125" style="7"/>
    <col min="4894" max="4894" width="5.42578125" style="7" customWidth="1"/>
    <col min="4895" max="4895" width="18.140625" style="7" customWidth="1"/>
    <col min="4896" max="4896" width="31.140625" style="7" customWidth="1"/>
    <col min="4897" max="4897" width="8" style="7" customWidth="1"/>
    <col min="4898" max="4898" width="8.28515625" style="7" customWidth="1"/>
    <col min="4899" max="4900" width="8" style="7" customWidth="1"/>
    <col min="4901" max="4901" width="8.140625" style="7" customWidth="1"/>
    <col min="4902" max="4903" width="8" style="7" customWidth="1"/>
    <col min="4904" max="4904" width="8.140625" style="7" customWidth="1"/>
    <col min="4905" max="4908" width="8" style="7" customWidth="1"/>
    <col min="4909" max="4909" width="10.140625" style="7" customWidth="1"/>
    <col min="4910" max="4910" width="22.85546875" style="7" customWidth="1"/>
    <col min="4911" max="4932" width="4.85546875" style="7" customWidth="1"/>
    <col min="4933" max="5149" width="11.42578125" style="7"/>
    <col min="5150" max="5150" width="5.42578125" style="7" customWidth="1"/>
    <col min="5151" max="5151" width="18.140625" style="7" customWidth="1"/>
    <col min="5152" max="5152" width="31.140625" style="7" customWidth="1"/>
    <col min="5153" max="5153" width="8" style="7" customWidth="1"/>
    <col min="5154" max="5154" width="8.28515625" style="7" customWidth="1"/>
    <col min="5155" max="5156" width="8" style="7" customWidth="1"/>
    <col min="5157" max="5157" width="8.140625" style="7" customWidth="1"/>
    <col min="5158" max="5159" width="8" style="7" customWidth="1"/>
    <col min="5160" max="5160" width="8.140625" style="7" customWidth="1"/>
    <col min="5161" max="5164" width="8" style="7" customWidth="1"/>
    <col min="5165" max="5165" width="10.140625" style="7" customWidth="1"/>
    <col min="5166" max="5166" width="22.85546875" style="7" customWidth="1"/>
    <col min="5167" max="5188" width="4.85546875" style="7" customWidth="1"/>
    <col min="5189" max="5405" width="11.42578125" style="7"/>
    <col min="5406" max="5406" width="5.42578125" style="7" customWidth="1"/>
    <col min="5407" max="5407" width="18.140625" style="7" customWidth="1"/>
    <col min="5408" max="5408" width="31.140625" style="7" customWidth="1"/>
    <col min="5409" max="5409" width="8" style="7" customWidth="1"/>
    <col min="5410" max="5410" width="8.28515625" style="7" customWidth="1"/>
    <col min="5411" max="5412" width="8" style="7" customWidth="1"/>
    <col min="5413" max="5413" width="8.140625" style="7" customWidth="1"/>
    <col min="5414" max="5415" width="8" style="7" customWidth="1"/>
    <col min="5416" max="5416" width="8.140625" style="7" customWidth="1"/>
    <col min="5417" max="5420" width="8" style="7" customWidth="1"/>
    <col min="5421" max="5421" width="10.140625" style="7" customWidth="1"/>
    <col min="5422" max="5422" width="22.85546875" style="7" customWidth="1"/>
    <col min="5423" max="5444" width="4.85546875" style="7" customWidth="1"/>
    <col min="5445" max="5661" width="11.42578125" style="7"/>
    <col min="5662" max="5662" width="5.42578125" style="7" customWidth="1"/>
    <col min="5663" max="5663" width="18.140625" style="7" customWidth="1"/>
    <col min="5664" max="5664" width="31.140625" style="7" customWidth="1"/>
    <col min="5665" max="5665" width="8" style="7" customWidth="1"/>
    <col min="5666" max="5666" width="8.28515625" style="7" customWidth="1"/>
    <col min="5667" max="5668" width="8" style="7" customWidth="1"/>
    <col min="5669" max="5669" width="8.140625" style="7" customWidth="1"/>
    <col min="5670" max="5671" width="8" style="7" customWidth="1"/>
    <col min="5672" max="5672" width="8.140625" style="7" customWidth="1"/>
    <col min="5673" max="5676" width="8" style="7" customWidth="1"/>
    <col min="5677" max="5677" width="10.140625" style="7" customWidth="1"/>
    <col min="5678" max="5678" width="22.85546875" style="7" customWidth="1"/>
    <col min="5679" max="5700" width="4.85546875" style="7" customWidth="1"/>
    <col min="5701" max="5917" width="11.42578125" style="7"/>
    <col min="5918" max="5918" width="5.42578125" style="7" customWidth="1"/>
    <col min="5919" max="5919" width="18.140625" style="7" customWidth="1"/>
    <col min="5920" max="5920" width="31.140625" style="7" customWidth="1"/>
    <col min="5921" max="5921" width="8" style="7" customWidth="1"/>
    <col min="5922" max="5922" width="8.28515625" style="7" customWidth="1"/>
    <col min="5923" max="5924" width="8" style="7" customWidth="1"/>
    <col min="5925" max="5925" width="8.140625" style="7" customWidth="1"/>
    <col min="5926" max="5927" width="8" style="7" customWidth="1"/>
    <col min="5928" max="5928" width="8.140625" style="7" customWidth="1"/>
    <col min="5929" max="5932" width="8" style="7" customWidth="1"/>
    <col min="5933" max="5933" width="10.140625" style="7" customWidth="1"/>
    <col min="5934" max="5934" width="22.85546875" style="7" customWidth="1"/>
    <col min="5935" max="5956" width="4.85546875" style="7" customWidth="1"/>
    <col min="5957" max="6173" width="11.42578125" style="7"/>
    <col min="6174" max="6174" width="5.42578125" style="7" customWidth="1"/>
    <col min="6175" max="6175" width="18.140625" style="7" customWidth="1"/>
    <col min="6176" max="6176" width="31.140625" style="7" customWidth="1"/>
    <col min="6177" max="6177" width="8" style="7" customWidth="1"/>
    <col min="6178" max="6178" width="8.28515625" style="7" customWidth="1"/>
    <col min="6179" max="6180" width="8" style="7" customWidth="1"/>
    <col min="6181" max="6181" width="8.140625" style="7" customWidth="1"/>
    <col min="6182" max="6183" width="8" style="7" customWidth="1"/>
    <col min="6184" max="6184" width="8.140625" style="7" customWidth="1"/>
    <col min="6185" max="6188" width="8" style="7" customWidth="1"/>
    <col min="6189" max="6189" width="10.140625" style="7" customWidth="1"/>
    <col min="6190" max="6190" width="22.85546875" style="7" customWidth="1"/>
    <col min="6191" max="6212" width="4.85546875" style="7" customWidth="1"/>
    <col min="6213" max="6429" width="11.42578125" style="7"/>
    <col min="6430" max="6430" width="5.42578125" style="7" customWidth="1"/>
    <col min="6431" max="6431" width="18.140625" style="7" customWidth="1"/>
    <col min="6432" max="6432" width="31.140625" style="7" customWidth="1"/>
    <col min="6433" max="6433" width="8" style="7" customWidth="1"/>
    <col min="6434" max="6434" width="8.28515625" style="7" customWidth="1"/>
    <col min="6435" max="6436" width="8" style="7" customWidth="1"/>
    <col min="6437" max="6437" width="8.140625" style="7" customWidth="1"/>
    <col min="6438" max="6439" width="8" style="7" customWidth="1"/>
    <col min="6440" max="6440" width="8.140625" style="7" customWidth="1"/>
    <col min="6441" max="6444" width="8" style="7" customWidth="1"/>
    <col min="6445" max="6445" width="10.140625" style="7" customWidth="1"/>
    <col min="6446" max="6446" width="22.85546875" style="7" customWidth="1"/>
    <col min="6447" max="6468" width="4.85546875" style="7" customWidth="1"/>
    <col min="6469" max="6685" width="11.42578125" style="7"/>
    <col min="6686" max="6686" width="5.42578125" style="7" customWidth="1"/>
    <col min="6687" max="6687" width="18.140625" style="7" customWidth="1"/>
    <col min="6688" max="6688" width="31.140625" style="7" customWidth="1"/>
    <col min="6689" max="6689" width="8" style="7" customWidth="1"/>
    <col min="6690" max="6690" width="8.28515625" style="7" customWidth="1"/>
    <col min="6691" max="6692" width="8" style="7" customWidth="1"/>
    <col min="6693" max="6693" width="8.140625" style="7" customWidth="1"/>
    <col min="6694" max="6695" width="8" style="7" customWidth="1"/>
    <col min="6696" max="6696" width="8.140625" style="7" customWidth="1"/>
    <col min="6697" max="6700" width="8" style="7" customWidth="1"/>
    <col min="6701" max="6701" width="10.140625" style="7" customWidth="1"/>
    <col min="6702" max="6702" width="22.85546875" style="7" customWidth="1"/>
    <col min="6703" max="6724" width="4.85546875" style="7" customWidth="1"/>
    <col min="6725" max="6941" width="11.42578125" style="7"/>
    <col min="6942" max="6942" width="5.42578125" style="7" customWidth="1"/>
    <col min="6943" max="6943" width="18.140625" style="7" customWidth="1"/>
    <col min="6944" max="6944" width="31.140625" style="7" customWidth="1"/>
    <col min="6945" max="6945" width="8" style="7" customWidth="1"/>
    <col min="6946" max="6946" width="8.28515625" style="7" customWidth="1"/>
    <col min="6947" max="6948" width="8" style="7" customWidth="1"/>
    <col min="6949" max="6949" width="8.140625" style="7" customWidth="1"/>
    <col min="6950" max="6951" width="8" style="7" customWidth="1"/>
    <col min="6952" max="6952" width="8.140625" style="7" customWidth="1"/>
    <col min="6953" max="6956" width="8" style="7" customWidth="1"/>
    <col min="6957" max="6957" width="10.140625" style="7" customWidth="1"/>
    <col min="6958" max="6958" width="22.85546875" style="7" customWidth="1"/>
    <col min="6959" max="6980" width="4.85546875" style="7" customWidth="1"/>
    <col min="6981" max="7197" width="11.42578125" style="7"/>
    <col min="7198" max="7198" width="5.42578125" style="7" customWidth="1"/>
    <col min="7199" max="7199" width="18.140625" style="7" customWidth="1"/>
    <col min="7200" max="7200" width="31.140625" style="7" customWidth="1"/>
    <col min="7201" max="7201" width="8" style="7" customWidth="1"/>
    <col min="7202" max="7202" width="8.28515625" style="7" customWidth="1"/>
    <col min="7203" max="7204" width="8" style="7" customWidth="1"/>
    <col min="7205" max="7205" width="8.140625" style="7" customWidth="1"/>
    <col min="7206" max="7207" width="8" style="7" customWidth="1"/>
    <col min="7208" max="7208" width="8.140625" style="7" customWidth="1"/>
    <col min="7209" max="7212" width="8" style="7" customWidth="1"/>
    <col min="7213" max="7213" width="10.140625" style="7" customWidth="1"/>
    <col min="7214" max="7214" width="22.85546875" style="7" customWidth="1"/>
    <col min="7215" max="7236" width="4.85546875" style="7" customWidth="1"/>
    <col min="7237" max="7453" width="11.42578125" style="7"/>
    <col min="7454" max="7454" width="5.42578125" style="7" customWidth="1"/>
    <col min="7455" max="7455" width="18.140625" style="7" customWidth="1"/>
    <col min="7456" max="7456" width="31.140625" style="7" customWidth="1"/>
    <col min="7457" max="7457" width="8" style="7" customWidth="1"/>
    <col min="7458" max="7458" width="8.28515625" style="7" customWidth="1"/>
    <col min="7459" max="7460" width="8" style="7" customWidth="1"/>
    <col min="7461" max="7461" width="8.140625" style="7" customWidth="1"/>
    <col min="7462" max="7463" width="8" style="7" customWidth="1"/>
    <col min="7464" max="7464" width="8.140625" style="7" customWidth="1"/>
    <col min="7465" max="7468" width="8" style="7" customWidth="1"/>
    <col min="7469" max="7469" width="10.140625" style="7" customWidth="1"/>
    <col min="7470" max="7470" width="22.85546875" style="7" customWidth="1"/>
    <col min="7471" max="7492" width="4.85546875" style="7" customWidth="1"/>
    <col min="7493" max="7709" width="11.42578125" style="7"/>
    <col min="7710" max="7710" width="5.42578125" style="7" customWidth="1"/>
    <col min="7711" max="7711" width="18.140625" style="7" customWidth="1"/>
    <col min="7712" max="7712" width="31.140625" style="7" customWidth="1"/>
    <col min="7713" max="7713" width="8" style="7" customWidth="1"/>
    <col min="7714" max="7714" width="8.28515625" style="7" customWidth="1"/>
    <col min="7715" max="7716" width="8" style="7" customWidth="1"/>
    <col min="7717" max="7717" width="8.140625" style="7" customWidth="1"/>
    <col min="7718" max="7719" width="8" style="7" customWidth="1"/>
    <col min="7720" max="7720" width="8.140625" style="7" customWidth="1"/>
    <col min="7721" max="7724" width="8" style="7" customWidth="1"/>
    <col min="7725" max="7725" width="10.140625" style="7" customWidth="1"/>
    <col min="7726" max="7726" width="22.85546875" style="7" customWidth="1"/>
    <col min="7727" max="7748" width="4.85546875" style="7" customWidth="1"/>
    <col min="7749" max="7965" width="11.42578125" style="7"/>
    <col min="7966" max="7966" width="5.42578125" style="7" customWidth="1"/>
    <col min="7967" max="7967" width="18.140625" style="7" customWidth="1"/>
    <col min="7968" max="7968" width="31.140625" style="7" customWidth="1"/>
    <col min="7969" max="7969" width="8" style="7" customWidth="1"/>
    <col min="7970" max="7970" width="8.28515625" style="7" customWidth="1"/>
    <col min="7971" max="7972" width="8" style="7" customWidth="1"/>
    <col min="7973" max="7973" width="8.140625" style="7" customWidth="1"/>
    <col min="7974" max="7975" width="8" style="7" customWidth="1"/>
    <col min="7976" max="7976" width="8.140625" style="7" customWidth="1"/>
    <col min="7977" max="7980" width="8" style="7" customWidth="1"/>
    <col min="7981" max="7981" width="10.140625" style="7" customWidth="1"/>
    <col min="7982" max="7982" width="22.85546875" style="7" customWidth="1"/>
    <col min="7983" max="8004" width="4.85546875" style="7" customWidth="1"/>
    <col min="8005" max="8221" width="11.42578125" style="7"/>
    <col min="8222" max="8222" width="5.42578125" style="7" customWidth="1"/>
    <col min="8223" max="8223" width="18.140625" style="7" customWidth="1"/>
    <col min="8224" max="8224" width="31.140625" style="7" customWidth="1"/>
    <col min="8225" max="8225" width="8" style="7" customWidth="1"/>
    <col min="8226" max="8226" width="8.28515625" style="7" customWidth="1"/>
    <col min="8227" max="8228" width="8" style="7" customWidth="1"/>
    <col min="8229" max="8229" width="8.140625" style="7" customWidth="1"/>
    <col min="8230" max="8231" width="8" style="7" customWidth="1"/>
    <col min="8232" max="8232" width="8.140625" style="7" customWidth="1"/>
    <col min="8233" max="8236" width="8" style="7" customWidth="1"/>
    <col min="8237" max="8237" width="10.140625" style="7" customWidth="1"/>
    <col min="8238" max="8238" width="22.85546875" style="7" customWidth="1"/>
    <col min="8239" max="8260" width="4.85546875" style="7" customWidth="1"/>
    <col min="8261" max="8477" width="11.42578125" style="7"/>
    <col min="8478" max="8478" width="5.42578125" style="7" customWidth="1"/>
    <col min="8479" max="8479" width="18.140625" style="7" customWidth="1"/>
    <col min="8480" max="8480" width="31.140625" style="7" customWidth="1"/>
    <col min="8481" max="8481" width="8" style="7" customWidth="1"/>
    <col min="8482" max="8482" width="8.28515625" style="7" customWidth="1"/>
    <col min="8483" max="8484" width="8" style="7" customWidth="1"/>
    <col min="8485" max="8485" width="8.140625" style="7" customWidth="1"/>
    <col min="8486" max="8487" width="8" style="7" customWidth="1"/>
    <col min="8488" max="8488" width="8.140625" style="7" customWidth="1"/>
    <col min="8489" max="8492" width="8" style="7" customWidth="1"/>
    <col min="8493" max="8493" width="10.140625" style="7" customWidth="1"/>
    <col min="8494" max="8494" width="22.85546875" style="7" customWidth="1"/>
    <col min="8495" max="8516" width="4.85546875" style="7" customWidth="1"/>
    <col min="8517" max="8733" width="11.42578125" style="7"/>
    <col min="8734" max="8734" width="5.42578125" style="7" customWidth="1"/>
    <col min="8735" max="8735" width="18.140625" style="7" customWidth="1"/>
    <col min="8736" max="8736" width="31.140625" style="7" customWidth="1"/>
    <col min="8737" max="8737" width="8" style="7" customWidth="1"/>
    <col min="8738" max="8738" width="8.28515625" style="7" customWidth="1"/>
    <col min="8739" max="8740" width="8" style="7" customWidth="1"/>
    <col min="8741" max="8741" width="8.140625" style="7" customWidth="1"/>
    <col min="8742" max="8743" width="8" style="7" customWidth="1"/>
    <col min="8744" max="8744" width="8.140625" style="7" customWidth="1"/>
    <col min="8745" max="8748" width="8" style="7" customWidth="1"/>
    <col min="8749" max="8749" width="10.140625" style="7" customWidth="1"/>
    <col min="8750" max="8750" width="22.85546875" style="7" customWidth="1"/>
    <col min="8751" max="8772" width="4.85546875" style="7" customWidth="1"/>
    <col min="8773" max="8989" width="11.42578125" style="7"/>
    <col min="8990" max="8990" width="5.42578125" style="7" customWidth="1"/>
    <col min="8991" max="8991" width="18.140625" style="7" customWidth="1"/>
    <col min="8992" max="8992" width="31.140625" style="7" customWidth="1"/>
    <col min="8993" max="8993" width="8" style="7" customWidth="1"/>
    <col min="8994" max="8994" width="8.28515625" style="7" customWidth="1"/>
    <col min="8995" max="8996" width="8" style="7" customWidth="1"/>
    <col min="8997" max="8997" width="8.140625" style="7" customWidth="1"/>
    <col min="8998" max="8999" width="8" style="7" customWidth="1"/>
    <col min="9000" max="9000" width="8.140625" style="7" customWidth="1"/>
    <col min="9001" max="9004" width="8" style="7" customWidth="1"/>
    <col min="9005" max="9005" width="10.140625" style="7" customWidth="1"/>
    <col min="9006" max="9006" width="22.85546875" style="7" customWidth="1"/>
    <col min="9007" max="9028" width="4.85546875" style="7" customWidth="1"/>
    <col min="9029" max="9245" width="11.42578125" style="7"/>
    <col min="9246" max="9246" width="5.42578125" style="7" customWidth="1"/>
    <col min="9247" max="9247" width="18.140625" style="7" customWidth="1"/>
    <col min="9248" max="9248" width="31.140625" style="7" customWidth="1"/>
    <col min="9249" max="9249" width="8" style="7" customWidth="1"/>
    <col min="9250" max="9250" width="8.28515625" style="7" customWidth="1"/>
    <col min="9251" max="9252" width="8" style="7" customWidth="1"/>
    <col min="9253" max="9253" width="8.140625" style="7" customWidth="1"/>
    <col min="9254" max="9255" width="8" style="7" customWidth="1"/>
    <col min="9256" max="9256" width="8.140625" style="7" customWidth="1"/>
    <col min="9257" max="9260" width="8" style="7" customWidth="1"/>
    <col min="9261" max="9261" width="10.140625" style="7" customWidth="1"/>
    <col min="9262" max="9262" width="22.85546875" style="7" customWidth="1"/>
    <col min="9263" max="9284" width="4.85546875" style="7" customWidth="1"/>
    <col min="9285" max="9501" width="11.42578125" style="7"/>
    <col min="9502" max="9502" width="5.42578125" style="7" customWidth="1"/>
    <col min="9503" max="9503" width="18.140625" style="7" customWidth="1"/>
    <col min="9504" max="9504" width="31.140625" style="7" customWidth="1"/>
    <col min="9505" max="9505" width="8" style="7" customWidth="1"/>
    <col min="9506" max="9506" width="8.28515625" style="7" customWidth="1"/>
    <col min="9507" max="9508" width="8" style="7" customWidth="1"/>
    <col min="9509" max="9509" width="8.140625" style="7" customWidth="1"/>
    <col min="9510" max="9511" width="8" style="7" customWidth="1"/>
    <col min="9512" max="9512" width="8.140625" style="7" customWidth="1"/>
    <col min="9513" max="9516" width="8" style="7" customWidth="1"/>
    <col min="9517" max="9517" width="10.140625" style="7" customWidth="1"/>
    <col min="9518" max="9518" width="22.85546875" style="7" customWidth="1"/>
    <col min="9519" max="9540" width="4.85546875" style="7" customWidth="1"/>
    <col min="9541" max="9757" width="11.42578125" style="7"/>
    <col min="9758" max="9758" width="5.42578125" style="7" customWidth="1"/>
    <col min="9759" max="9759" width="18.140625" style="7" customWidth="1"/>
    <col min="9760" max="9760" width="31.140625" style="7" customWidth="1"/>
    <col min="9761" max="9761" width="8" style="7" customWidth="1"/>
    <col min="9762" max="9762" width="8.28515625" style="7" customWidth="1"/>
    <col min="9763" max="9764" width="8" style="7" customWidth="1"/>
    <col min="9765" max="9765" width="8.140625" style="7" customWidth="1"/>
    <col min="9766" max="9767" width="8" style="7" customWidth="1"/>
    <col min="9768" max="9768" width="8.140625" style="7" customWidth="1"/>
    <col min="9769" max="9772" width="8" style="7" customWidth="1"/>
    <col min="9773" max="9773" width="10.140625" style="7" customWidth="1"/>
    <col min="9774" max="9774" width="22.85546875" style="7" customWidth="1"/>
    <col min="9775" max="9796" width="4.85546875" style="7" customWidth="1"/>
    <col min="9797" max="10013" width="11.42578125" style="7"/>
    <col min="10014" max="10014" width="5.42578125" style="7" customWidth="1"/>
    <col min="10015" max="10015" width="18.140625" style="7" customWidth="1"/>
    <col min="10016" max="10016" width="31.140625" style="7" customWidth="1"/>
    <col min="10017" max="10017" width="8" style="7" customWidth="1"/>
    <col min="10018" max="10018" width="8.28515625" style="7" customWidth="1"/>
    <col min="10019" max="10020" width="8" style="7" customWidth="1"/>
    <col min="10021" max="10021" width="8.140625" style="7" customWidth="1"/>
    <col min="10022" max="10023" width="8" style="7" customWidth="1"/>
    <col min="10024" max="10024" width="8.140625" style="7" customWidth="1"/>
    <col min="10025" max="10028" width="8" style="7" customWidth="1"/>
    <col min="10029" max="10029" width="10.140625" style="7" customWidth="1"/>
    <col min="10030" max="10030" width="22.85546875" style="7" customWidth="1"/>
    <col min="10031" max="10052" width="4.85546875" style="7" customWidth="1"/>
    <col min="10053" max="10269" width="11.42578125" style="7"/>
    <col min="10270" max="10270" width="5.42578125" style="7" customWidth="1"/>
    <col min="10271" max="10271" width="18.140625" style="7" customWidth="1"/>
    <col min="10272" max="10272" width="31.140625" style="7" customWidth="1"/>
    <col min="10273" max="10273" width="8" style="7" customWidth="1"/>
    <col min="10274" max="10274" width="8.28515625" style="7" customWidth="1"/>
    <col min="10275" max="10276" width="8" style="7" customWidth="1"/>
    <col min="10277" max="10277" width="8.140625" style="7" customWidth="1"/>
    <col min="10278" max="10279" width="8" style="7" customWidth="1"/>
    <col min="10280" max="10280" width="8.140625" style="7" customWidth="1"/>
    <col min="10281" max="10284" width="8" style="7" customWidth="1"/>
    <col min="10285" max="10285" width="10.140625" style="7" customWidth="1"/>
    <col min="10286" max="10286" width="22.85546875" style="7" customWidth="1"/>
    <col min="10287" max="10308" width="4.85546875" style="7" customWidth="1"/>
    <col min="10309" max="10525" width="11.42578125" style="7"/>
    <col min="10526" max="10526" width="5.42578125" style="7" customWidth="1"/>
    <col min="10527" max="10527" width="18.140625" style="7" customWidth="1"/>
    <col min="10528" max="10528" width="31.140625" style="7" customWidth="1"/>
    <col min="10529" max="10529" width="8" style="7" customWidth="1"/>
    <col min="10530" max="10530" width="8.28515625" style="7" customWidth="1"/>
    <col min="10531" max="10532" width="8" style="7" customWidth="1"/>
    <col min="10533" max="10533" width="8.140625" style="7" customWidth="1"/>
    <col min="10534" max="10535" width="8" style="7" customWidth="1"/>
    <col min="10536" max="10536" width="8.140625" style="7" customWidth="1"/>
    <col min="10537" max="10540" width="8" style="7" customWidth="1"/>
    <col min="10541" max="10541" width="10.140625" style="7" customWidth="1"/>
    <col min="10542" max="10542" width="22.85546875" style="7" customWidth="1"/>
    <col min="10543" max="10564" width="4.85546875" style="7" customWidth="1"/>
    <col min="10565" max="10781" width="11.42578125" style="7"/>
    <col min="10782" max="10782" width="5.42578125" style="7" customWidth="1"/>
    <col min="10783" max="10783" width="18.140625" style="7" customWidth="1"/>
    <col min="10784" max="10784" width="31.140625" style="7" customWidth="1"/>
    <col min="10785" max="10785" width="8" style="7" customWidth="1"/>
    <col min="10786" max="10786" width="8.28515625" style="7" customWidth="1"/>
    <col min="10787" max="10788" width="8" style="7" customWidth="1"/>
    <col min="10789" max="10789" width="8.140625" style="7" customWidth="1"/>
    <col min="10790" max="10791" width="8" style="7" customWidth="1"/>
    <col min="10792" max="10792" width="8.140625" style="7" customWidth="1"/>
    <col min="10793" max="10796" width="8" style="7" customWidth="1"/>
    <col min="10797" max="10797" width="10.140625" style="7" customWidth="1"/>
    <col min="10798" max="10798" width="22.85546875" style="7" customWidth="1"/>
    <col min="10799" max="10820" width="4.85546875" style="7" customWidth="1"/>
    <col min="10821" max="11037" width="11.42578125" style="7"/>
    <col min="11038" max="11038" width="5.42578125" style="7" customWidth="1"/>
    <col min="11039" max="11039" width="18.140625" style="7" customWidth="1"/>
    <col min="11040" max="11040" width="31.140625" style="7" customWidth="1"/>
    <col min="11041" max="11041" width="8" style="7" customWidth="1"/>
    <col min="11042" max="11042" width="8.28515625" style="7" customWidth="1"/>
    <col min="11043" max="11044" width="8" style="7" customWidth="1"/>
    <col min="11045" max="11045" width="8.140625" style="7" customWidth="1"/>
    <col min="11046" max="11047" width="8" style="7" customWidth="1"/>
    <col min="11048" max="11048" width="8.140625" style="7" customWidth="1"/>
    <col min="11049" max="11052" width="8" style="7" customWidth="1"/>
    <col min="11053" max="11053" width="10.140625" style="7" customWidth="1"/>
    <col min="11054" max="11054" width="22.85546875" style="7" customWidth="1"/>
    <col min="11055" max="11076" width="4.85546875" style="7" customWidth="1"/>
    <col min="11077" max="11293" width="11.42578125" style="7"/>
    <col min="11294" max="11294" width="5.42578125" style="7" customWidth="1"/>
    <col min="11295" max="11295" width="18.140625" style="7" customWidth="1"/>
    <col min="11296" max="11296" width="31.140625" style="7" customWidth="1"/>
    <col min="11297" max="11297" width="8" style="7" customWidth="1"/>
    <col min="11298" max="11298" width="8.28515625" style="7" customWidth="1"/>
    <col min="11299" max="11300" width="8" style="7" customWidth="1"/>
    <col min="11301" max="11301" width="8.140625" style="7" customWidth="1"/>
    <col min="11302" max="11303" width="8" style="7" customWidth="1"/>
    <col min="11304" max="11304" width="8.140625" style="7" customWidth="1"/>
    <col min="11305" max="11308" width="8" style="7" customWidth="1"/>
    <col min="11309" max="11309" width="10.140625" style="7" customWidth="1"/>
    <col min="11310" max="11310" width="22.85546875" style="7" customWidth="1"/>
    <col min="11311" max="11332" width="4.85546875" style="7" customWidth="1"/>
    <col min="11333" max="11549" width="11.42578125" style="7"/>
    <col min="11550" max="11550" width="5.42578125" style="7" customWidth="1"/>
    <col min="11551" max="11551" width="18.140625" style="7" customWidth="1"/>
    <col min="11552" max="11552" width="31.140625" style="7" customWidth="1"/>
    <col min="11553" max="11553" width="8" style="7" customWidth="1"/>
    <col min="11554" max="11554" width="8.28515625" style="7" customWidth="1"/>
    <col min="11555" max="11556" width="8" style="7" customWidth="1"/>
    <col min="11557" max="11557" width="8.140625" style="7" customWidth="1"/>
    <col min="11558" max="11559" width="8" style="7" customWidth="1"/>
    <col min="11560" max="11560" width="8.140625" style="7" customWidth="1"/>
    <col min="11561" max="11564" width="8" style="7" customWidth="1"/>
    <col min="11565" max="11565" width="10.140625" style="7" customWidth="1"/>
    <col min="11566" max="11566" width="22.85546875" style="7" customWidth="1"/>
    <col min="11567" max="11588" width="4.85546875" style="7" customWidth="1"/>
    <col min="11589" max="11805" width="11.42578125" style="7"/>
    <col min="11806" max="11806" width="5.42578125" style="7" customWidth="1"/>
    <col min="11807" max="11807" width="18.140625" style="7" customWidth="1"/>
    <col min="11808" max="11808" width="31.140625" style="7" customWidth="1"/>
    <col min="11809" max="11809" width="8" style="7" customWidth="1"/>
    <col min="11810" max="11810" width="8.28515625" style="7" customWidth="1"/>
    <col min="11811" max="11812" width="8" style="7" customWidth="1"/>
    <col min="11813" max="11813" width="8.140625" style="7" customWidth="1"/>
    <col min="11814" max="11815" width="8" style="7" customWidth="1"/>
    <col min="11816" max="11816" width="8.140625" style="7" customWidth="1"/>
    <col min="11817" max="11820" width="8" style="7" customWidth="1"/>
    <col min="11821" max="11821" width="10.140625" style="7" customWidth="1"/>
    <col min="11822" max="11822" width="22.85546875" style="7" customWidth="1"/>
    <col min="11823" max="11844" width="4.85546875" style="7" customWidth="1"/>
    <col min="11845" max="12061" width="11.42578125" style="7"/>
    <col min="12062" max="12062" width="5.42578125" style="7" customWidth="1"/>
    <col min="12063" max="12063" width="18.140625" style="7" customWidth="1"/>
    <col min="12064" max="12064" width="31.140625" style="7" customWidth="1"/>
    <col min="12065" max="12065" width="8" style="7" customWidth="1"/>
    <col min="12066" max="12066" width="8.28515625" style="7" customWidth="1"/>
    <col min="12067" max="12068" width="8" style="7" customWidth="1"/>
    <col min="12069" max="12069" width="8.140625" style="7" customWidth="1"/>
    <col min="12070" max="12071" width="8" style="7" customWidth="1"/>
    <col min="12072" max="12072" width="8.140625" style="7" customWidth="1"/>
    <col min="12073" max="12076" width="8" style="7" customWidth="1"/>
    <col min="12077" max="12077" width="10.140625" style="7" customWidth="1"/>
    <col min="12078" max="12078" width="22.85546875" style="7" customWidth="1"/>
    <col min="12079" max="12100" width="4.85546875" style="7" customWidth="1"/>
    <col min="12101" max="12317" width="11.42578125" style="7"/>
    <col min="12318" max="12318" width="5.42578125" style="7" customWidth="1"/>
    <col min="12319" max="12319" width="18.140625" style="7" customWidth="1"/>
    <col min="12320" max="12320" width="31.140625" style="7" customWidth="1"/>
    <col min="12321" max="12321" width="8" style="7" customWidth="1"/>
    <col min="12322" max="12322" width="8.28515625" style="7" customWidth="1"/>
    <col min="12323" max="12324" width="8" style="7" customWidth="1"/>
    <col min="12325" max="12325" width="8.140625" style="7" customWidth="1"/>
    <col min="12326" max="12327" width="8" style="7" customWidth="1"/>
    <col min="12328" max="12328" width="8.140625" style="7" customWidth="1"/>
    <col min="12329" max="12332" width="8" style="7" customWidth="1"/>
    <col min="12333" max="12333" width="10.140625" style="7" customWidth="1"/>
    <col min="12334" max="12334" width="22.85546875" style="7" customWidth="1"/>
    <col min="12335" max="12356" width="4.85546875" style="7" customWidth="1"/>
    <col min="12357" max="12573" width="11.42578125" style="7"/>
    <col min="12574" max="12574" width="5.42578125" style="7" customWidth="1"/>
    <col min="12575" max="12575" width="18.140625" style="7" customWidth="1"/>
    <col min="12576" max="12576" width="31.140625" style="7" customWidth="1"/>
    <col min="12577" max="12577" width="8" style="7" customWidth="1"/>
    <col min="12578" max="12578" width="8.28515625" style="7" customWidth="1"/>
    <col min="12579" max="12580" width="8" style="7" customWidth="1"/>
    <col min="12581" max="12581" width="8.140625" style="7" customWidth="1"/>
    <col min="12582" max="12583" width="8" style="7" customWidth="1"/>
    <col min="12584" max="12584" width="8.140625" style="7" customWidth="1"/>
    <col min="12585" max="12588" width="8" style="7" customWidth="1"/>
    <col min="12589" max="12589" width="10.140625" style="7" customWidth="1"/>
    <col min="12590" max="12590" width="22.85546875" style="7" customWidth="1"/>
    <col min="12591" max="12612" width="4.85546875" style="7" customWidth="1"/>
    <col min="12613" max="12829" width="11.42578125" style="7"/>
    <col min="12830" max="12830" width="5.42578125" style="7" customWidth="1"/>
    <col min="12831" max="12831" width="18.140625" style="7" customWidth="1"/>
    <col min="12832" max="12832" width="31.140625" style="7" customWidth="1"/>
    <col min="12833" max="12833" width="8" style="7" customWidth="1"/>
    <col min="12834" max="12834" width="8.28515625" style="7" customWidth="1"/>
    <col min="12835" max="12836" width="8" style="7" customWidth="1"/>
    <col min="12837" max="12837" width="8.140625" style="7" customWidth="1"/>
    <col min="12838" max="12839" width="8" style="7" customWidth="1"/>
    <col min="12840" max="12840" width="8.140625" style="7" customWidth="1"/>
    <col min="12841" max="12844" width="8" style="7" customWidth="1"/>
    <col min="12845" max="12845" width="10.140625" style="7" customWidth="1"/>
    <col min="12846" max="12846" width="22.85546875" style="7" customWidth="1"/>
    <col min="12847" max="12868" width="4.85546875" style="7" customWidth="1"/>
    <col min="12869" max="13085" width="11.42578125" style="7"/>
    <col min="13086" max="13086" width="5.42578125" style="7" customWidth="1"/>
    <col min="13087" max="13087" width="18.140625" style="7" customWidth="1"/>
    <col min="13088" max="13088" width="31.140625" style="7" customWidth="1"/>
    <col min="13089" max="13089" width="8" style="7" customWidth="1"/>
    <col min="13090" max="13090" width="8.28515625" style="7" customWidth="1"/>
    <col min="13091" max="13092" width="8" style="7" customWidth="1"/>
    <col min="13093" max="13093" width="8.140625" style="7" customWidth="1"/>
    <col min="13094" max="13095" width="8" style="7" customWidth="1"/>
    <col min="13096" max="13096" width="8.140625" style="7" customWidth="1"/>
    <col min="13097" max="13100" width="8" style="7" customWidth="1"/>
    <col min="13101" max="13101" width="10.140625" style="7" customWidth="1"/>
    <col min="13102" max="13102" width="22.85546875" style="7" customWidth="1"/>
    <col min="13103" max="13124" width="4.85546875" style="7" customWidth="1"/>
    <col min="13125" max="13341" width="11.42578125" style="7"/>
    <col min="13342" max="13342" width="5.42578125" style="7" customWidth="1"/>
    <col min="13343" max="13343" width="18.140625" style="7" customWidth="1"/>
    <col min="13344" max="13344" width="31.140625" style="7" customWidth="1"/>
    <col min="13345" max="13345" width="8" style="7" customWidth="1"/>
    <col min="13346" max="13346" width="8.28515625" style="7" customWidth="1"/>
    <col min="13347" max="13348" width="8" style="7" customWidth="1"/>
    <col min="13349" max="13349" width="8.140625" style="7" customWidth="1"/>
    <col min="13350" max="13351" width="8" style="7" customWidth="1"/>
    <col min="13352" max="13352" width="8.140625" style="7" customWidth="1"/>
    <col min="13353" max="13356" width="8" style="7" customWidth="1"/>
    <col min="13357" max="13357" width="10.140625" style="7" customWidth="1"/>
    <col min="13358" max="13358" width="22.85546875" style="7" customWidth="1"/>
    <col min="13359" max="13380" width="4.85546875" style="7" customWidth="1"/>
    <col min="13381" max="13597" width="11.42578125" style="7"/>
    <col min="13598" max="13598" width="5.42578125" style="7" customWidth="1"/>
    <col min="13599" max="13599" width="18.140625" style="7" customWidth="1"/>
    <col min="13600" max="13600" width="31.140625" style="7" customWidth="1"/>
    <col min="13601" max="13601" width="8" style="7" customWidth="1"/>
    <col min="13602" max="13602" width="8.28515625" style="7" customWidth="1"/>
    <col min="13603" max="13604" width="8" style="7" customWidth="1"/>
    <col min="13605" max="13605" width="8.140625" style="7" customWidth="1"/>
    <col min="13606" max="13607" width="8" style="7" customWidth="1"/>
    <col min="13608" max="13608" width="8.140625" style="7" customWidth="1"/>
    <col min="13609" max="13612" width="8" style="7" customWidth="1"/>
    <col min="13613" max="13613" width="10.140625" style="7" customWidth="1"/>
    <col min="13614" max="13614" width="22.85546875" style="7" customWidth="1"/>
    <col min="13615" max="13636" width="4.85546875" style="7" customWidth="1"/>
    <col min="13637" max="13853" width="11.42578125" style="7"/>
    <col min="13854" max="13854" width="5.42578125" style="7" customWidth="1"/>
    <col min="13855" max="13855" width="18.140625" style="7" customWidth="1"/>
    <col min="13856" max="13856" width="31.140625" style="7" customWidth="1"/>
    <col min="13857" max="13857" width="8" style="7" customWidth="1"/>
    <col min="13858" max="13858" width="8.28515625" style="7" customWidth="1"/>
    <col min="13859" max="13860" width="8" style="7" customWidth="1"/>
    <col min="13861" max="13861" width="8.140625" style="7" customWidth="1"/>
    <col min="13862" max="13863" width="8" style="7" customWidth="1"/>
    <col min="13864" max="13864" width="8.140625" style="7" customWidth="1"/>
    <col min="13865" max="13868" width="8" style="7" customWidth="1"/>
    <col min="13869" max="13869" width="10.140625" style="7" customWidth="1"/>
    <col min="13870" max="13870" width="22.85546875" style="7" customWidth="1"/>
    <col min="13871" max="13892" width="4.85546875" style="7" customWidth="1"/>
    <col min="13893" max="14109" width="11.42578125" style="7"/>
    <col min="14110" max="14110" width="5.42578125" style="7" customWidth="1"/>
    <col min="14111" max="14111" width="18.140625" style="7" customWidth="1"/>
    <col min="14112" max="14112" width="31.140625" style="7" customWidth="1"/>
    <col min="14113" max="14113" width="8" style="7" customWidth="1"/>
    <col min="14114" max="14114" width="8.28515625" style="7" customWidth="1"/>
    <col min="14115" max="14116" width="8" style="7" customWidth="1"/>
    <col min="14117" max="14117" width="8.140625" style="7" customWidth="1"/>
    <col min="14118" max="14119" width="8" style="7" customWidth="1"/>
    <col min="14120" max="14120" width="8.140625" style="7" customWidth="1"/>
    <col min="14121" max="14124" width="8" style="7" customWidth="1"/>
    <col min="14125" max="14125" width="10.140625" style="7" customWidth="1"/>
    <col min="14126" max="14126" width="22.85546875" style="7" customWidth="1"/>
    <col min="14127" max="14148" width="4.85546875" style="7" customWidth="1"/>
    <col min="14149" max="14365" width="11.42578125" style="7"/>
    <col min="14366" max="14366" width="5.42578125" style="7" customWidth="1"/>
    <col min="14367" max="14367" width="18.140625" style="7" customWidth="1"/>
    <col min="14368" max="14368" width="31.140625" style="7" customWidth="1"/>
    <col min="14369" max="14369" width="8" style="7" customWidth="1"/>
    <col min="14370" max="14370" width="8.28515625" style="7" customWidth="1"/>
    <col min="14371" max="14372" width="8" style="7" customWidth="1"/>
    <col min="14373" max="14373" width="8.140625" style="7" customWidth="1"/>
    <col min="14374" max="14375" width="8" style="7" customWidth="1"/>
    <col min="14376" max="14376" width="8.140625" style="7" customWidth="1"/>
    <col min="14377" max="14380" width="8" style="7" customWidth="1"/>
    <col min="14381" max="14381" width="10.140625" style="7" customWidth="1"/>
    <col min="14382" max="14382" width="22.85546875" style="7" customWidth="1"/>
    <col min="14383" max="14404" width="4.85546875" style="7" customWidth="1"/>
    <col min="14405" max="14621" width="11.42578125" style="7"/>
    <col min="14622" max="14622" width="5.42578125" style="7" customWidth="1"/>
    <col min="14623" max="14623" width="18.140625" style="7" customWidth="1"/>
    <col min="14624" max="14624" width="31.140625" style="7" customWidth="1"/>
    <col min="14625" max="14625" width="8" style="7" customWidth="1"/>
    <col min="14626" max="14626" width="8.28515625" style="7" customWidth="1"/>
    <col min="14627" max="14628" width="8" style="7" customWidth="1"/>
    <col min="14629" max="14629" width="8.140625" style="7" customWidth="1"/>
    <col min="14630" max="14631" width="8" style="7" customWidth="1"/>
    <col min="14632" max="14632" width="8.140625" style="7" customWidth="1"/>
    <col min="14633" max="14636" width="8" style="7" customWidth="1"/>
    <col min="14637" max="14637" width="10.140625" style="7" customWidth="1"/>
    <col min="14638" max="14638" width="22.85546875" style="7" customWidth="1"/>
    <col min="14639" max="14660" width="4.85546875" style="7" customWidth="1"/>
    <col min="14661" max="14877" width="11.42578125" style="7"/>
    <col min="14878" max="14878" width="5.42578125" style="7" customWidth="1"/>
    <col min="14879" max="14879" width="18.140625" style="7" customWidth="1"/>
    <col min="14880" max="14880" width="31.140625" style="7" customWidth="1"/>
    <col min="14881" max="14881" width="8" style="7" customWidth="1"/>
    <col min="14882" max="14882" width="8.28515625" style="7" customWidth="1"/>
    <col min="14883" max="14884" width="8" style="7" customWidth="1"/>
    <col min="14885" max="14885" width="8.140625" style="7" customWidth="1"/>
    <col min="14886" max="14887" width="8" style="7" customWidth="1"/>
    <col min="14888" max="14888" width="8.140625" style="7" customWidth="1"/>
    <col min="14889" max="14892" width="8" style="7" customWidth="1"/>
    <col min="14893" max="14893" width="10.140625" style="7" customWidth="1"/>
    <col min="14894" max="14894" width="22.85546875" style="7" customWidth="1"/>
    <col min="14895" max="14916" width="4.85546875" style="7" customWidth="1"/>
    <col min="14917" max="15133" width="11.42578125" style="7"/>
    <col min="15134" max="15134" width="5.42578125" style="7" customWidth="1"/>
    <col min="15135" max="15135" width="18.140625" style="7" customWidth="1"/>
    <col min="15136" max="15136" width="31.140625" style="7" customWidth="1"/>
    <col min="15137" max="15137" width="8" style="7" customWidth="1"/>
    <col min="15138" max="15138" width="8.28515625" style="7" customWidth="1"/>
    <col min="15139" max="15140" width="8" style="7" customWidth="1"/>
    <col min="15141" max="15141" width="8.140625" style="7" customWidth="1"/>
    <col min="15142" max="15143" width="8" style="7" customWidth="1"/>
    <col min="15144" max="15144" width="8.140625" style="7" customWidth="1"/>
    <col min="15145" max="15148" width="8" style="7" customWidth="1"/>
    <col min="15149" max="15149" width="10.140625" style="7" customWidth="1"/>
    <col min="15150" max="15150" width="22.85546875" style="7" customWidth="1"/>
    <col min="15151" max="15172" width="4.85546875" style="7" customWidth="1"/>
    <col min="15173" max="15389" width="11.42578125" style="7"/>
    <col min="15390" max="15390" width="5.42578125" style="7" customWidth="1"/>
    <col min="15391" max="15391" width="18.140625" style="7" customWidth="1"/>
    <col min="15392" max="15392" width="31.140625" style="7" customWidth="1"/>
    <col min="15393" max="15393" width="8" style="7" customWidth="1"/>
    <col min="15394" max="15394" width="8.28515625" style="7" customWidth="1"/>
    <col min="15395" max="15396" width="8" style="7" customWidth="1"/>
    <col min="15397" max="15397" width="8.140625" style="7" customWidth="1"/>
    <col min="15398" max="15399" width="8" style="7" customWidth="1"/>
    <col min="15400" max="15400" width="8.140625" style="7" customWidth="1"/>
    <col min="15401" max="15404" width="8" style="7" customWidth="1"/>
    <col min="15405" max="15405" width="10.140625" style="7" customWidth="1"/>
    <col min="15406" max="15406" width="22.85546875" style="7" customWidth="1"/>
    <col min="15407" max="15428" width="4.85546875" style="7" customWidth="1"/>
    <col min="15429" max="15645" width="11.42578125" style="7"/>
    <col min="15646" max="15646" width="5.42578125" style="7" customWidth="1"/>
    <col min="15647" max="15647" width="18.140625" style="7" customWidth="1"/>
    <col min="15648" max="15648" width="31.140625" style="7" customWidth="1"/>
    <col min="15649" max="15649" width="8" style="7" customWidth="1"/>
    <col min="15650" max="15650" width="8.28515625" style="7" customWidth="1"/>
    <col min="15651" max="15652" width="8" style="7" customWidth="1"/>
    <col min="15653" max="15653" width="8.140625" style="7" customWidth="1"/>
    <col min="15654" max="15655" width="8" style="7" customWidth="1"/>
    <col min="15656" max="15656" width="8.140625" style="7" customWidth="1"/>
    <col min="15657" max="15660" width="8" style="7" customWidth="1"/>
    <col min="15661" max="15661" width="10.140625" style="7" customWidth="1"/>
    <col min="15662" max="15662" width="22.85546875" style="7" customWidth="1"/>
    <col min="15663" max="15684" width="4.85546875" style="7" customWidth="1"/>
    <col min="15685" max="16384" width="11.42578125" style="7"/>
  </cols>
  <sheetData>
    <row r="1" spans="1:16" ht="53.25" customHeight="1" x14ac:dyDescent="0.2"/>
    <row r="2" spans="1:16" ht="18.75" customHeight="1" x14ac:dyDescent="0.3">
      <c r="A2" s="116" t="s">
        <v>15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6" ht="18.75" customHeight="1" x14ac:dyDescent="0.3">
      <c r="A3" s="116" t="s">
        <v>16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1:16" ht="18.75" customHeight="1" x14ac:dyDescent="0.25">
      <c r="A4" s="117" t="s">
        <v>181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1:16" ht="13.5" customHeight="1" x14ac:dyDescent="0.2"/>
    <row r="6" spans="1:16" ht="48.75" customHeight="1" x14ac:dyDescent="0.2">
      <c r="A6" s="30" t="s">
        <v>17</v>
      </c>
      <c r="B6" s="30" t="s">
        <v>18</v>
      </c>
      <c r="C6" s="30" t="s">
        <v>19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104</v>
      </c>
      <c r="M6" s="30" t="s">
        <v>9</v>
      </c>
      <c r="N6" s="30" t="s">
        <v>10</v>
      </c>
      <c r="O6" s="30" t="s">
        <v>11</v>
      </c>
      <c r="P6" s="30" t="s">
        <v>0</v>
      </c>
    </row>
    <row r="7" spans="1:16" ht="19.5" customHeight="1" x14ac:dyDescent="0.2">
      <c r="A7" s="37">
        <v>1</v>
      </c>
      <c r="B7" s="38" t="s">
        <v>20</v>
      </c>
      <c r="C7" s="39" t="s">
        <v>21</v>
      </c>
      <c r="D7" s="38">
        <v>0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40">
        <f>SUM(D7:O7)</f>
        <v>0</v>
      </c>
    </row>
    <row r="8" spans="1:16" ht="19.5" customHeight="1" x14ac:dyDescent="0.2">
      <c r="A8" s="41">
        <v>2</v>
      </c>
      <c r="B8" s="42" t="s">
        <v>20</v>
      </c>
      <c r="C8" s="43" t="s">
        <v>22</v>
      </c>
      <c r="D8" s="42">
        <v>0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4">
        <f t="shared" ref="P8:P43" si="0">SUM(D8:O8)</f>
        <v>0</v>
      </c>
    </row>
    <row r="9" spans="1:16" ht="19.5" customHeight="1" x14ac:dyDescent="0.2">
      <c r="A9" s="41">
        <v>3</v>
      </c>
      <c r="B9" s="42" t="s">
        <v>20</v>
      </c>
      <c r="C9" s="43" t="s">
        <v>23</v>
      </c>
      <c r="D9" s="42">
        <v>0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4">
        <f t="shared" si="0"/>
        <v>0</v>
      </c>
    </row>
    <row r="10" spans="1:16" ht="19.5" customHeight="1" x14ac:dyDescent="0.2">
      <c r="A10" s="41">
        <v>4</v>
      </c>
      <c r="B10" s="42" t="s">
        <v>20</v>
      </c>
      <c r="C10" s="43" t="s">
        <v>24</v>
      </c>
      <c r="D10" s="42">
        <v>0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4">
        <f t="shared" si="0"/>
        <v>0</v>
      </c>
    </row>
    <row r="11" spans="1:16" ht="19.5" customHeight="1" x14ac:dyDescent="0.2">
      <c r="A11" s="41">
        <v>5</v>
      </c>
      <c r="B11" s="42" t="s">
        <v>20</v>
      </c>
      <c r="C11" s="43" t="s">
        <v>25</v>
      </c>
      <c r="D11" s="42">
        <v>0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4">
        <f t="shared" si="0"/>
        <v>0</v>
      </c>
    </row>
    <row r="12" spans="1:16" ht="19.5" customHeight="1" x14ac:dyDescent="0.2">
      <c r="A12" s="41">
        <v>6</v>
      </c>
      <c r="B12" s="42" t="s">
        <v>20</v>
      </c>
      <c r="C12" s="43" t="s">
        <v>26</v>
      </c>
      <c r="D12" s="42">
        <v>0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4">
        <f t="shared" si="0"/>
        <v>0</v>
      </c>
    </row>
    <row r="13" spans="1:16" ht="19.5" customHeight="1" x14ac:dyDescent="0.2">
      <c r="A13" s="41">
        <v>7</v>
      </c>
      <c r="B13" s="42" t="s">
        <v>30</v>
      </c>
      <c r="C13" s="43" t="s">
        <v>31</v>
      </c>
      <c r="D13" s="42">
        <v>0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4">
        <f>SUM(D13:O13)</f>
        <v>0</v>
      </c>
    </row>
    <row r="14" spans="1:16" ht="19.5" customHeight="1" x14ac:dyDescent="0.2">
      <c r="A14" s="41">
        <v>8</v>
      </c>
      <c r="B14" s="42" t="s">
        <v>30</v>
      </c>
      <c r="C14" s="43" t="s">
        <v>32</v>
      </c>
      <c r="D14" s="42">
        <v>0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4">
        <f>SUM(D14:O14)</f>
        <v>0</v>
      </c>
    </row>
    <row r="15" spans="1:16" ht="19.5" customHeight="1" x14ac:dyDescent="0.2">
      <c r="A15" s="41">
        <v>9</v>
      </c>
      <c r="B15" s="42" t="s">
        <v>27</v>
      </c>
      <c r="C15" s="43" t="s">
        <v>27</v>
      </c>
      <c r="D15" s="42">
        <v>20</v>
      </c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4">
        <f>SUM(D15:O15)</f>
        <v>20</v>
      </c>
    </row>
    <row r="16" spans="1:16" ht="19.5" customHeight="1" x14ac:dyDescent="0.2">
      <c r="A16" s="41">
        <v>10</v>
      </c>
      <c r="B16" s="42" t="s">
        <v>27</v>
      </c>
      <c r="C16" s="43" t="s">
        <v>28</v>
      </c>
      <c r="D16" s="42">
        <v>0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4">
        <f>SUM(D16:O16)</f>
        <v>0</v>
      </c>
    </row>
    <row r="17" spans="1:16" ht="19.5" customHeight="1" x14ac:dyDescent="0.2">
      <c r="A17" s="41">
        <v>11</v>
      </c>
      <c r="B17" s="42" t="s">
        <v>27</v>
      </c>
      <c r="C17" s="43" t="s">
        <v>29</v>
      </c>
      <c r="D17" s="42">
        <v>0</v>
      </c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4">
        <f>SUM(D17:O17)</f>
        <v>0</v>
      </c>
    </row>
    <row r="18" spans="1:16" ht="19.5" customHeight="1" x14ac:dyDescent="0.2">
      <c r="A18" s="41">
        <v>12</v>
      </c>
      <c r="B18" s="42" t="s">
        <v>33</v>
      </c>
      <c r="C18" s="43" t="s">
        <v>34</v>
      </c>
      <c r="D18" s="42">
        <v>0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4">
        <f t="shared" si="0"/>
        <v>0</v>
      </c>
    </row>
    <row r="19" spans="1:16" ht="19.5" customHeight="1" x14ac:dyDescent="0.2">
      <c r="A19" s="41">
        <v>13</v>
      </c>
      <c r="B19" s="42" t="s">
        <v>35</v>
      </c>
      <c r="C19" s="43" t="s">
        <v>36</v>
      </c>
      <c r="D19" s="42">
        <v>0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4">
        <f t="shared" si="0"/>
        <v>0</v>
      </c>
    </row>
    <row r="20" spans="1:16" ht="19.5" customHeight="1" x14ac:dyDescent="0.2">
      <c r="A20" s="41">
        <v>14</v>
      </c>
      <c r="B20" s="42" t="s">
        <v>37</v>
      </c>
      <c r="C20" s="43" t="s">
        <v>37</v>
      </c>
      <c r="D20" s="42">
        <v>0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4">
        <f t="shared" si="0"/>
        <v>0</v>
      </c>
    </row>
    <row r="21" spans="1:16" ht="19.5" customHeight="1" x14ac:dyDescent="0.2">
      <c r="A21" s="41">
        <v>15</v>
      </c>
      <c r="B21" s="42" t="s">
        <v>38</v>
      </c>
      <c r="C21" s="43" t="s">
        <v>38</v>
      </c>
      <c r="D21" s="42">
        <v>0</v>
      </c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4">
        <f t="shared" si="0"/>
        <v>0</v>
      </c>
    </row>
    <row r="22" spans="1:16" ht="19.5" customHeight="1" x14ac:dyDescent="0.2">
      <c r="A22" s="41">
        <v>16</v>
      </c>
      <c r="B22" s="42" t="s">
        <v>39</v>
      </c>
      <c r="C22" s="43" t="s">
        <v>39</v>
      </c>
      <c r="D22" s="42">
        <v>0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4">
        <f t="shared" si="0"/>
        <v>0</v>
      </c>
    </row>
    <row r="23" spans="1:16" ht="19.5" customHeight="1" x14ac:dyDescent="0.2">
      <c r="A23" s="41">
        <v>17</v>
      </c>
      <c r="B23" s="42" t="s">
        <v>40</v>
      </c>
      <c r="C23" s="43" t="s">
        <v>41</v>
      </c>
      <c r="D23" s="42">
        <v>0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4">
        <f t="shared" si="0"/>
        <v>0</v>
      </c>
    </row>
    <row r="24" spans="1:16" ht="19.5" customHeight="1" x14ac:dyDescent="0.2">
      <c r="A24" s="41">
        <v>18</v>
      </c>
      <c r="B24" s="42" t="s">
        <v>40</v>
      </c>
      <c r="C24" s="43" t="s">
        <v>40</v>
      </c>
      <c r="D24" s="42">
        <v>0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4">
        <f t="shared" si="0"/>
        <v>0</v>
      </c>
    </row>
    <row r="25" spans="1:16" ht="19.5" customHeight="1" x14ac:dyDescent="0.2">
      <c r="A25" s="41">
        <v>19</v>
      </c>
      <c r="B25" s="42" t="s">
        <v>40</v>
      </c>
      <c r="C25" s="43" t="s">
        <v>42</v>
      </c>
      <c r="D25" s="42">
        <v>0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4">
        <f t="shared" si="0"/>
        <v>0</v>
      </c>
    </row>
    <row r="26" spans="1:16" ht="19.5" customHeight="1" x14ac:dyDescent="0.2">
      <c r="A26" s="41">
        <v>20</v>
      </c>
      <c r="B26" s="42" t="s">
        <v>40</v>
      </c>
      <c r="C26" s="43" t="s">
        <v>43</v>
      </c>
      <c r="D26" s="42">
        <v>0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4">
        <f t="shared" si="0"/>
        <v>0</v>
      </c>
    </row>
    <row r="27" spans="1:16" ht="19.5" customHeight="1" x14ac:dyDescent="0.2">
      <c r="A27" s="41">
        <v>21</v>
      </c>
      <c r="B27" s="42" t="s">
        <v>44</v>
      </c>
      <c r="C27" s="43" t="s">
        <v>45</v>
      </c>
      <c r="D27" s="42">
        <v>0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4">
        <f t="shared" si="0"/>
        <v>0</v>
      </c>
    </row>
    <row r="28" spans="1:16" ht="19.5" customHeight="1" x14ac:dyDescent="0.2">
      <c r="A28" s="41">
        <v>22</v>
      </c>
      <c r="B28" s="42" t="s">
        <v>44</v>
      </c>
      <c r="C28" s="43" t="s">
        <v>46</v>
      </c>
      <c r="D28" s="42">
        <v>0</v>
      </c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4">
        <f t="shared" si="0"/>
        <v>0</v>
      </c>
    </row>
    <row r="29" spans="1:16" ht="19.5" customHeight="1" x14ac:dyDescent="0.2">
      <c r="A29" s="41">
        <v>23</v>
      </c>
      <c r="B29" s="42" t="s">
        <v>47</v>
      </c>
      <c r="C29" s="43" t="s">
        <v>48</v>
      </c>
      <c r="D29" s="42">
        <v>0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4">
        <f t="shared" si="0"/>
        <v>0</v>
      </c>
    </row>
    <row r="30" spans="1:16" ht="19.5" customHeight="1" x14ac:dyDescent="0.2">
      <c r="A30" s="41">
        <v>24</v>
      </c>
      <c r="B30" s="42" t="s">
        <v>47</v>
      </c>
      <c r="C30" s="43" t="s">
        <v>49</v>
      </c>
      <c r="D30" s="42">
        <v>0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4">
        <f t="shared" si="0"/>
        <v>0</v>
      </c>
    </row>
    <row r="31" spans="1:16" ht="19.5" customHeight="1" x14ac:dyDescent="0.2">
      <c r="A31" s="41">
        <v>25</v>
      </c>
      <c r="B31" s="42" t="s">
        <v>47</v>
      </c>
      <c r="C31" s="43" t="s">
        <v>50</v>
      </c>
      <c r="D31" s="42">
        <v>0</v>
      </c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4">
        <f t="shared" si="0"/>
        <v>0</v>
      </c>
    </row>
    <row r="32" spans="1:16" ht="19.5" customHeight="1" x14ac:dyDescent="0.2">
      <c r="A32" s="41">
        <v>26</v>
      </c>
      <c r="B32" s="42" t="s">
        <v>47</v>
      </c>
      <c r="C32" s="43" t="s">
        <v>51</v>
      </c>
      <c r="D32" s="42">
        <v>0</v>
      </c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4">
        <f t="shared" si="0"/>
        <v>0</v>
      </c>
    </row>
    <row r="33" spans="1:16" ht="19.5" customHeight="1" x14ac:dyDescent="0.2">
      <c r="A33" s="41">
        <v>27</v>
      </c>
      <c r="B33" s="42" t="s">
        <v>52</v>
      </c>
      <c r="C33" s="43" t="s">
        <v>53</v>
      </c>
      <c r="D33" s="42">
        <v>0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4">
        <f t="shared" si="0"/>
        <v>0</v>
      </c>
    </row>
    <row r="34" spans="1:16" ht="19.5" customHeight="1" x14ac:dyDescent="0.2">
      <c r="A34" s="41">
        <v>28</v>
      </c>
      <c r="B34" s="42" t="s">
        <v>54</v>
      </c>
      <c r="C34" s="43" t="s">
        <v>55</v>
      </c>
      <c r="D34" s="42">
        <v>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4">
        <f t="shared" si="0"/>
        <v>0</v>
      </c>
    </row>
    <row r="35" spans="1:16" ht="19.5" customHeight="1" x14ac:dyDescent="0.2">
      <c r="A35" s="41">
        <v>29</v>
      </c>
      <c r="B35" s="42" t="s">
        <v>54</v>
      </c>
      <c r="C35" s="43" t="s">
        <v>56</v>
      </c>
      <c r="D35" s="42">
        <v>0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4">
        <f t="shared" si="0"/>
        <v>0</v>
      </c>
    </row>
    <row r="36" spans="1:16" ht="19.5" customHeight="1" x14ac:dyDescent="0.2">
      <c r="A36" s="41">
        <v>30</v>
      </c>
      <c r="B36" s="42" t="s">
        <v>54</v>
      </c>
      <c r="C36" s="43" t="s">
        <v>54</v>
      </c>
      <c r="D36" s="42">
        <v>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4">
        <f t="shared" si="0"/>
        <v>0</v>
      </c>
    </row>
    <row r="37" spans="1:16" ht="19.5" customHeight="1" x14ac:dyDescent="0.2">
      <c r="A37" s="41">
        <v>31</v>
      </c>
      <c r="B37" s="42" t="s">
        <v>57</v>
      </c>
      <c r="C37" s="43" t="s">
        <v>58</v>
      </c>
      <c r="D37" s="42">
        <v>0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4">
        <f t="shared" si="0"/>
        <v>0</v>
      </c>
    </row>
    <row r="38" spans="1:16" ht="19.5" customHeight="1" x14ac:dyDescent="0.2">
      <c r="A38" s="41">
        <v>32</v>
      </c>
      <c r="B38" s="42" t="s">
        <v>59</v>
      </c>
      <c r="C38" s="43" t="s">
        <v>60</v>
      </c>
      <c r="D38" s="42">
        <v>0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4">
        <f t="shared" si="0"/>
        <v>0</v>
      </c>
    </row>
    <row r="39" spans="1:16" ht="19.5" customHeight="1" x14ac:dyDescent="0.2">
      <c r="A39" s="41">
        <v>33</v>
      </c>
      <c r="B39" s="42" t="s">
        <v>61</v>
      </c>
      <c r="C39" s="43" t="s">
        <v>62</v>
      </c>
      <c r="D39" s="42">
        <v>0</v>
      </c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4">
        <f t="shared" si="0"/>
        <v>0</v>
      </c>
    </row>
    <row r="40" spans="1:16" ht="19.5" customHeight="1" x14ac:dyDescent="0.2">
      <c r="A40" s="41">
        <v>34</v>
      </c>
      <c r="B40" s="42" t="s">
        <v>63</v>
      </c>
      <c r="C40" s="43" t="s">
        <v>63</v>
      </c>
      <c r="D40" s="42">
        <v>0</v>
      </c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4">
        <f t="shared" si="0"/>
        <v>0</v>
      </c>
    </row>
    <row r="41" spans="1:16" ht="19.5" customHeight="1" x14ac:dyDescent="0.2">
      <c r="A41" s="41">
        <v>35</v>
      </c>
      <c r="B41" s="42" t="s">
        <v>63</v>
      </c>
      <c r="C41" s="43" t="s">
        <v>64</v>
      </c>
      <c r="D41" s="42">
        <v>0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4">
        <f t="shared" si="0"/>
        <v>0</v>
      </c>
    </row>
    <row r="42" spans="1:16" ht="19.5" customHeight="1" x14ac:dyDescent="0.2">
      <c r="A42" s="41">
        <v>36</v>
      </c>
      <c r="B42" s="42" t="s">
        <v>65</v>
      </c>
      <c r="C42" s="43" t="s">
        <v>66</v>
      </c>
      <c r="D42" s="42">
        <v>0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4">
        <f t="shared" si="0"/>
        <v>0</v>
      </c>
    </row>
    <row r="43" spans="1:16" s="87" customFormat="1" ht="19.5" customHeight="1" x14ac:dyDescent="0.2">
      <c r="A43" s="31">
        <v>37</v>
      </c>
      <c r="B43" s="32" t="s">
        <v>67</v>
      </c>
      <c r="C43" s="33" t="s">
        <v>67</v>
      </c>
      <c r="D43" s="86">
        <v>0</v>
      </c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34">
        <f t="shared" si="0"/>
        <v>0</v>
      </c>
    </row>
    <row r="44" spans="1:16" s="9" customFormat="1" ht="23.25" customHeight="1" x14ac:dyDescent="0.25">
      <c r="A44" s="118" t="s">
        <v>0</v>
      </c>
      <c r="B44" s="118"/>
      <c r="C44" s="118"/>
      <c r="D44" s="35">
        <f>+SUM(D7:D43)</f>
        <v>20</v>
      </c>
      <c r="E44" s="35">
        <f t="shared" ref="E44:M44" si="1">+SUM(E7:E43)</f>
        <v>0</v>
      </c>
      <c r="F44" s="35">
        <f t="shared" si="1"/>
        <v>0</v>
      </c>
      <c r="G44" s="35">
        <f t="shared" si="1"/>
        <v>0</v>
      </c>
      <c r="H44" s="35">
        <f t="shared" si="1"/>
        <v>0</v>
      </c>
      <c r="I44" s="35">
        <f t="shared" si="1"/>
        <v>0</v>
      </c>
      <c r="J44" s="35">
        <f t="shared" si="1"/>
        <v>0</v>
      </c>
      <c r="K44" s="35">
        <f t="shared" si="1"/>
        <v>0</v>
      </c>
      <c r="L44" s="35">
        <f t="shared" si="1"/>
        <v>0</v>
      </c>
      <c r="M44" s="35">
        <f t="shared" si="1"/>
        <v>0</v>
      </c>
      <c r="N44" s="35">
        <f>+SUM(N7:N43)</f>
        <v>0</v>
      </c>
      <c r="O44" s="35">
        <f>+SUM(O7:O43)</f>
        <v>0</v>
      </c>
      <c r="P44" s="36">
        <f>+SUM(P7:P43)</f>
        <v>20</v>
      </c>
    </row>
    <row r="45" spans="1:16" ht="14.25" customHeight="1" x14ac:dyDescent="0.2">
      <c r="A45" s="10"/>
      <c r="C45" s="11"/>
    </row>
    <row r="46" spans="1:16" ht="15.75" customHeight="1" x14ac:dyDescent="0.2">
      <c r="A46" s="119" t="s">
        <v>105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</row>
    <row r="47" spans="1:16" x14ac:dyDescent="0.2">
      <c r="A47" s="46" t="s">
        <v>103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16" x14ac:dyDescent="0.2">
      <c r="C48" s="12"/>
    </row>
  </sheetData>
  <mergeCells count="5">
    <mergeCell ref="A2:P2"/>
    <mergeCell ref="A3:P3"/>
    <mergeCell ref="A4:P4"/>
    <mergeCell ref="A44:C44"/>
    <mergeCell ref="A46:P46"/>
  </mergeCells>
  <printOptions horizontalCentered="1" verticalCentered="1"/>
  <pageMargins left="0.74803149606299213" right="0.74803149606299213" top="0.70866141732283472" bottom="0.98425196850393704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P35"/>
  <sheetViews>
    <sheetView showGridLines="0"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P1"/>
    </sheetView>
  </sheetViews>
  <sheetFormatPr baseColWidth="10" defaultColWidth="11.42578125" defaultRowHeight="11.25" x14ac:dyDescent="0.2"/>
  <cols>
    <col min="1" max="1" width="4.5703125" style="2" customWidth="1"/>
    <col min="2" max="2" width="11.140625" style="5" customWidth="1"/>
    <col min="3" max="3" width="20.140625" style="1" customWidth="1"/>
    <col min="4" max="15" width="7.42578125" style="2" customWidth="1"/>
    <col min="16" max="16" width="11.42578125" style="2" customWidth="1"/>
    <col min="17" max="16384" width="11.42578125" style="1"/>
  </cols>
  <sheetData>
    <row r="1" spans="1:16" ht="15" x14ac:dyDescent="0.25">
      <c r="A1" s="120" t="s">
        <v>68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16" ht="15" x14ac:dyDescent="0.25">
      <c r="A2" s="120" t="s">
        <v>170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3" spans="1:16" ht="12" x14ac:dyDescent="0.2">
      <c r="B3" s="3"/>
    </row>
    <row r="4" spans="1:16" ht="18" customHeight="1" x14ac:dyDescent="0.2">
      <c r="A4" s="122" t="s">
        <v>17</v>
      </c>
      <c r="B4" s="122" t="s">
        <v>69</v>
      </c>
      <c r="C4" s="122" t="s">
        <v>18</v>
      </c>
      <c r="D4" s="122" t="s">
        <v>70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s="4" customFormat="1" ht="20.25" customHeight="1" x14ac:dyDescent="0.2">
      <c r="A5" s="122"/>
      <c r="B5" s="122"/>
      <c r="C5" s="122" t="s">
        <v>18</v>
      </c>
      <c r="D5" s="14" t="s">
        <v>167</v>
      </c>
      <c r="E5" s="14" t="s">
        <v>171</v>
      </c>
      <c r="F5" s="45" t="s">
        <v>172</v>
      </c>
      <c r="G5" s="45" t="s">
        <v>173</v>
      </c>
      <c r="H5" s="45" t="s">
        <v>174</v>
      </c>
      <c r="I5" s="45" t="s">
        <v>175</v>
      </c>
      <c r="J5" s="45" t="s">
        <v>176</v>
      </c>
      <c r="K5" s="45" t="s">
        <v>177</v>
      </c>
      <c r="L5" s="45" t="s">
        <v>178</v>
      </c>
      <c r="M5" s="45" t="s">
        <v>179</v>
      </c>
      <c r="N5" s="45" t="s">
        <v>180</v>
      </c>
      <c r="O5" s="45" t="s">
        <v>11</v>
      </c>
      <c r="P5" s="14" t="s">
        <v>0</v>
      </c>
    </row>
    <row r="6" spans="1:16" ht="15" customHeight="1" x14ac:dyDescent="0.2">
      <c r="A6" s="20">
        <v>1</v>
      </c>
      <c r="B6" s="21" t="s">
        <v>71</v>
      </c>
      <c r="C6" s="22" t="s">
        <v>72</v>
      </c>
      <c r="D6" s="23">
        <v>0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>
        <f t="shared" ref="P6:P30" si="0">SUM(D6:O6)</f>
        <v>0</v>
      </c>
    </row>
    <row r="7" spans="1:16" ht="15" customHeight="1" x14ac:dyDescent="0.2">
      <c r="A7" s="25">
        <v>2</v>
      </c>
      <c r="B7" s="26" t="s">
        <v>73</v>
      </c>
      <c r="C7" s="27" t="s">
        <v>20</v>
      </c>
      <c r="D7" s="28">
        <v>0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9">
        <f t="shared" si="0"/>
        <v>0</v>
      </c>
    </row>
    <row r="8" spans="1:16" ht="15" customHeight="1" x14ac:dyDescent="0.2">
      <c r="A8" s="25">
        <v>3</v>
      </c>
      <c r="B8" s="26" t="s">
        <v>74</v>
      </c>
      <c r="C8" s="27" t="s">
        <v>30</v>
      </c>
      <c r="D8" s="28">
        <v>0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9">
        <f t="shared" si="0"/>
        <v>0</v>
      </c>
    </row>
    <row r="9" spans="1:16" ht="15" customHeight="1" x14ac:dyDescent="0.2">
      <c r="A9" s="25">
        <v>4</v>
      </c>
      <c r="B9" s="26" t="s">
        <v>75</v>
      </c>
      <c r="C9" s="27" t="s">
        <v>27</v>
      </c>
      <c r="D9" s="28">
        <v>20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9">
        <f t="shared" si="0"/>
        <v>20</v>
      </c>
    </row>
    <row r="10" spans="1:16" ht="15" customHeight="1" x14ac:dyDescent="0.2">
      <c r="A10" s="25">
        <v>5</v>
      </c>
      <c r="B10" s="26" t="s">
        <v>76</v>
      </c>
      <c r="C10" s="27" t="s">
        <v>33</v>
      </c>
      <c r="D10" s="28">
        <v>0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9">
        <f t="shared" si="0"/>
        <v>0</v>
      </c>
    </row>
    <row r="11" spans="1:16" ht="15" customHeight="1" x14ac:dyDescent="0.2">
      <c r="A11" s="25">
        <v>6</v>
      </c>
      <c r="B11" s="26" t="s">
        <v>77</v>
      </c>
      <c r="C11" s="27" t="s">
        <v>35</v>
      </c>
      <c r="D11" s="28">
        <v>0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>
        <f t="shared" si="0"/>
        <v>0</v>
      </c>
    </row>
    <row r="12" spans="1:16" ht="15" customHeight="1" x14ac:dyDescent="0.2">
      <c r="A12" s="25">
        <v>7</v>
      </c>
      <c r="B12" s="26" t="s">
        <v>78</v>
      </c>
      <c r="C12" s="27" t="s">
        <v>37</v>
      </c>
      <c r="D12" s="28">
        <v>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9">
        <f t="shared" si="0"/>
        <v>0</v>
      </c>
    </row>
    <row r="13" spans="1:16" ht="15" customHeight="1" x14ac:dyDescent="0.2">
      <c r="A13" s="25">
        <v>8</v>
      </c>
      <c r="B13" s="26" t="s">
        <v>79</v>
      </c>
      <c r="C13" s="27" t="s">
        <v>80</v>
      </c>
      <c r="D13" s="28">
        <v>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>
        <f t="shared" si="0"/>
        <v>0</v>
      </c>
    </row>
    <row r="14" spans="1:16" ht="15" customHeight="1" x14ac:dyDescent="0.2">
      <c r="A14" s="25">
        <v>9</v>
      </c>
      <c r="B14" s="26" t="s">
        <v>81</v>
      </c>
      <c r="C14" s="27" t="s">
        <v>38</v>
      </c>
      <c r="D14" s="28">
        <v>0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>
        <f t="shared" si="0"/>
        <v>0</v>
      </c>
    </row>
    <row r="15" spans="1:16" ht="15" customHeight="1" x14ac:dyDescent="0.2">
      <c r="A15" s="25">
        <v>10</v>
      </c>
      <c r="B15" s="26" t="s">
        <v>82</v>
      </c>
      <c r="C15" s="27" t="s">
        <v>39</v>
      </c>
      <c r="D15" s="28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>
        <f t="shared" si="0"/>
        <v>0</v>
      </c>
    </row>
    <row r="16" spans="1:16" ht="15" customHeight="1" x14ac:dyDescent="0.2">
      <c r="A16" s="25">
        <v>11</v>
      </c>
      <c r="B16" s="26" t="s">
        <v>83</v>
      </c>
      <c r="C16" s="27" t="s">
        <v>40</v>
      </c>
      <c r="D16" s="28">
        <v>0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>
        <f t="shared" si="0"/>
        <v>0</v>
      </c>
    </row>
    <row r="17" spans="1:16" ht="15" customHeight="1" x14ac:dyDescent="0.2">
      <c r="A17" s="25">
        <v>12</v>
      </c>
      <c r="B17" s="26" t="s">
        <v>84</v>
      </c>
      <c r="C17" s="27" t="s">
        <v>44</v>
      </c>
      <c r="D17" s="28">
        <v>0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>
        <f t="shared" si="0"/>
        <v>0</v>
      </c>
    </row>
    <row r="18" spans="1:16" ht="15" customHeight="1" x14ac:dyDescent="0.2">
      <c r="A18" s="25">
        <v>13</v>
      </c>
      <c r="B18" s="26" t="s">
        <v>85</v>
      </c>
      <c r="C18" s="27" t="s">
        <v>47</v>
      </c>
      <c r="D18" s="28">
        <v>0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>
        <f t="shared" si="0"/>
        <v>0</v>
      </c>
    </row>
    <row r="19" spans="1:16" ht="15" customHeight="1" x14ac:dyDescent="0.2">
      <c r="A19" s="25">
        <v>14</v>
      </c>
      <c r="B19" s="26" t="s">
        <v>86</v>
      </c>
      <c r="C19" s="27" t="s">
        <v>52</v>
      </c>
      <c r="D19" s="28"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>
        <f t="shared" si="0"/>
        <v>0</v>
      </c>
    </row>
    <row r="20" spans="1:16" ht="15" customHeight="1" x14ac:dyDescent="0.2">
      <c r="A20" s="25">
        <v>15</v>
      </c>
      <c r="B20" s="26" t="s">
        <v>87</v>
      </c>
      <c r="C20" s="27" t="s">
        <v>54</v>
      </c>
      <c r="D20" s="28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>
        <f t="shared" si="0"/>
        <v>0</v>
      </c>
    </row>
    <row r="21" spans="1:16" ht="15" customHeight="1" x14ac:dyDescent="0.2">
      <c r="A21" s="25">
        <v>16</v>
      </c>
      <c r="B21" s="26" t="s">
        <v>88</v>
      </c>
      <c r="C21" s="27" t="s">
        <v>57</v>
      </c>
      <c r="D21" s="28"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>
        <f t="shared" si="0"/>
        <v>0</v>
      </c>
    </row>
    <row r="22" spans="1:16" ht="15" customHeight="1" x14ac:dyDescent="0.2">
      <c r="A22" s="25">
        <v>17</v>
      </c>
      <c r="B22" s="26" t="s">
        <v>89</v>
      </c>
      <c r="C22" s="27" t="s">
        <v>59</v>
      </c>
      <c r="D22" s="28">
        <v>0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9">
        <f t="shared" si="0"/>
        <v>0</v>
      </c>
    </row>
    <row r="23" spans="1:16" ht="15" customHeight="1" x14ac:dyDescent="0.2">
      <c r="A23" s="25">
        <v>18</v>
      </c>
      <c r="B23" s="26" t="s">
        <v>90</v>
      </c>
      <c r="C23" s="27" t="s">
        <v>91</v>
      </c>
      <c r="D23" s="28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>
        <f t="shared" si="0"/>
        <v>0</v>
      </c>
    </row>
    <row r="24" spans="1:16" ht="15" customHeight="1" x14ac:dyDescent="0.2">
      <c r="A24" s="25">
        <v>19</v>
      </c>
      <c r="B24" s="26" t="s">
        <v>92</v>
      </c>
      <c r="C24" s="27" t="s">
        <v>93</v>
      </c>
      <c r="D24" s="28">
        <v>0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>
        <f t="shared" si="0"/>
        <v>0</v>
      </c>
    </row>
    <row r="25" spans="1:16" ht="15" customHeight="1" x14ac:dyDescent="0.2">
      <c r="A25" s="25">
        <v>20</v>
      </c>
      <c r="B25" s="26" t="s">
        <v>94</v>
      </c>
      <c r="C25" s="27" t="s">
        <v>61</v>
      </c>
      <c r="D25" s="28">
        <v>0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9">
        <f t="shared" si="0"/>
        <v>0</v>
      </c>
    </row>
    <row r="26" spans="1:16" ht="15" customHeight="1" x14ac:dyDescent="0.2">
      <c r="A26" s="25">
        <v>21</v>
      </c>
      <c r="B26" s="26" t="s">
        <v>95</v>
      </c>
      <c r="C26" s="27" t="s">
        <v>63</v>
      </c>
      <c r="D26" s="28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9">
        <f t="shared" si="0"/>
        <v>0</v>
      </c>
    </row>
    <row r="27" spans="1:16" ht="15" customHeight="1" x14ac:dyDescent="0.2">
      <c r="A27" s="25">
        <v>22</v>
      </c>
      <c r="B27" s="26" t="s">
        <v>96</v>
      </c>
      <c r="C27" s="27" t="s">
        <v>65</v>
      </c>
      <c r="D27" s="28">
        <v>0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>
        <f t="shared" si="0"/>
        <v>0</v>
      </c>
    </row>
    <row r="28" spans="1:16" ht="15" customHeight="1" x14ac:dyDescent="0.2">
      <c r="A28" s="25">
        <v>23</v>
      </c>
      <c r="B28" s="26" t="s">
        <v>97</v>
      </c>
      <c r="C28" s="27" t="s">
        <v>98</v>
      </c>
      <c r="D28" s="28">
        <v>0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9">
        <f t="shared" si="0"/>
        <v>0</v>
      </c>
    </row>
    <row r="29" spans="1:16" ht="15" customHeight="1" x14ac:dyDescent="0.2">
      <c r="A29" s="25">
        <v>24</v>
      </c>
      <c r="B29" s="26" t="s">
        <v>99</v>
      </c>
      <c r="C29" s="27" t="s">
        <v>67</v>
      </c>
      <c r="D29" s="28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9">
        <f t="shared" si="0"/>
        <v>0</v>
      </c>
    </row>
    <row r="30" spans="1:16" ht="15" customHeight="1" x14ac:dyDescent="0.2">
      <c r="A30" s="15">
        <v>25</v>
      </c>
      <c r="B30" s="16" t="s">
        <v>100</v>
      </c>
      <c r="C30" s="17" t="s">
        <v>101</v>
      </c>
      <c r="D30" s="85">
        <v>0</v>
      </c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18">
        <f t="shared" si="0"/>
        <v>0</v>
      </c>
    </row>
    <row r="31" spans="1:16" s="6" customFormat="1" ht="17.25" customHeight="1" x14ac:dyDescent="0.25">
      <c r="A31" s="123" t="s">
        <v>102</v>
      </c>
      <c r="B31" s="123"/>
      <c r="C31" s="123"/>
      <c r="D31" s="19">
        <f t="shared" ref="D31:P31" si="1">SUM(D6:D30)</f>
        <v>20</v>
      </c>
      <c r="E31" s="19">
        <f t="shared" si="1"/>
        <v>0</v>
      </c>
      <c r="F31" s="19">
        <f t="shared" si="1"/>
        <v>0</v>
      </c>
      <c r="G31" s="19">
        <f t="shared" si="1"/>
        <v>0</v>
      </c>
      <c r="H31" s="19">
        <f t="shared" si="1"/>
        <v>0</v>
      </c>
      <c r="I31" s="19">
        <f t="shared" si="1"/>
        <v>0</v>
      </c>
      <c r="J31" s="19">
        <f t="shared" si="1"/>
        <v>0</v>
      </c>
      <c r="K31" s="19">
        <f t="shared" si="1"/>
        <v>0</v>
      </c>
      <c r="L31" s="19">
        <f t="shared" si="1"/>
        <v>0</v>
      </c>
      <c r="M31" s="19">
        <f t="shared" si="1"/>
        <v>0</v>
      </c>
      <c r="N31" s="19">
        <f t="shared" si="1"/>
        <v>0</v>
      </c>
      <c r="O31" s="19">
        <f t="shared" si="1"/>
        <v>0</v>
      </c>
      <c r="P31" s="19">
        <f t="shared" si="1"/>
        <v>20</v>
      </c>
    </row>
    <row r="32" spans="1:16" x14ac:dyDescent="0.2">
      <c r="A32" s="13" t="s">
        <v>166</v>
      </c>
    </row>
    <row r="33" spans="1:16" x14ac:dyDescent="0.2">
      <c r="A33" s="13"/>
    </row>
    <row r="34" spans="1:16" x14ac:dyDescent="0.2">
      <c r="A34" s="119" t="s">
        <v>105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</row>
    <row r="35" spans="1:16" x14ac:dyDescent="0.2">
      <c r="A35" s="121" t="s">
        <v>103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</row>
  </sheetData>
  <mergeCells count="9">
    <mergeCell ref="A1:P1"/>
    <mergeCell ref="A2:P2"/>
    <mergeCell ref="A34:P34"/>
    <mergeCell ref="A35:P35"/>
    <mergeCell ref="A4:A5"/>
    <mergeCell ref="B4:B5"/>
    <mergeCell ref="C4:C5"/>
    <mergeCell ref="D4:P4"/>
    <mergeCell ref="A31:C31"/>
  </mergeCells>
  <pageMargins left="0.15748031496062992" right="0.23622047244094491" top="0.98425196850393704" bottom="0.98425196850393704" header="0" footer="0"/>
  <pageSetup paperSize="9" scale="88" orientation="landscape" horizontalDpi="200" verticalDpi="200" r:id="rId1"/>
  <headerFooter alignWithMargins="0"/>
  <ignoredErrors>
    <ignoredError sqref="B6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S217"/>
  <sheetViews>
    <sheetView tabSelected="1" view="pageBreakPreview" topLeftCell="A116" zoomScale="80" zoomScaleNormal="80" zoomScaleSheetLayoutView="80" workbookViewId="0">
      <selection activeCell="U116" sqref="U116"/>
    </sheetView>
  </sheetViews>
  <sheetFormatPr baseColWidth="10" defaultRowHeight="12.75" x14ac:dyDescent="0.2"/>
  <cols>
    <col min="1" max="1" width="12" style="48" customWidth="1"/>
    <col min="2" max="10" width="12.7109375" style="48" customWidth="1"/>
    <col min="11" max="13" width="13.42578125" style="48" customWidth="1"/>
    <col min="14" max="15" width="12" style="48" customWidth="1"/>
    <col min="16" max="16" width="11.42578125" style="48"/>
    <col min="17" max="17" width="10.28515625" style="48" bestFit="1" customWidth="1"/>
    <col min="18" max="18" width="11.42578125" style="48"/>
    <col min="19" max="19" width="12.7109375" style="48" customWidth="1"/>
    <col min="20" max="16384" width="11.42578125" style="48"/>
  </cols>
  <sheetData>
    <row r="1" spans="1:19" s="91" customFormat="1" ht="12.75" hidden="1" customHeight="1" x14ac:dyDescent="0.2">
      <c r="A1" s="91" t="s">
        <v>108</v>
      </c>
      <c r="B1" s="91" t="s">
        <v>109</v>
      </c>
      <c r="C1" s="91" t="s">
        <v>108</v>
      </c>
      <c r="D1" s="91" t="s">
        <v>109</v>
      </c>
      <c r="H1" s="91" t="s">
        <v>108</v>
      </c>
      <c r="I1" s="91" t="s">
        <v>109</v>
      </c>
      <c r="J1" s="91" t="s">
        <v>108</v>
      </c>
      <c r="K1" s="91" t="s">
        <v>109</v>
      </c>
      <c r="L1" s="91" t="s">
        <v>108</v>
      </c>
      <c r="M1" s="91" t="s">
        <v>109</v>
      </c>
      <c r="N1" s="91" t="s">
        <v>108</v>
      </c>
      <c r="O1" s="91" t="s">
        <v>109</v>
      </c>
      <c r="P1" s="91" t="s">
        <v>108</v>
      </c>
      <c r="Q1" s="91" t="s">
        <v>109</v>
      </c>
      <c r="R1" s="91" t="s">
        <v>108</v>
      </c>
      <c r="S1" s="91" t="s">
        <v>109</v>
      </c>
    </row>
    <row r="2" spans="1:19" s="91" customFormat="1" hidden="1" x14ac:dyDescent="0.2">
      <c r="A2" s="91">
        <v>1</v>
      </c>
      <c r="B2" s="91">
        <v>0</v>
      </c>
      <c r="C2" s="91">
        <v>2</v>
      </c>
      <c r="D2" s="91">
        <v>0</v>
      </c>
      <c r="H2" s="91">
        <v>3</v>
      </c>
      <c r="I2" s="91">
        <v>0</v>
      </c>
      <c r="J2" s="91">
        <v>4</v>
      </c>
      <c r="K2" s="91">
        <v>0</v>
      </c>
      <c r="L2" s="91">
        <v>5</v>
      </c>
      <c r="M2" s="91">
        <v>0</v>
      </c>
      <c r="N2" s="91">
        <v>6</v>
      </c>
      <c r="O2" s="91">
        <v>0</v>
      </c>
      <c r="P2" s="91">
        <v>7</v>
      </c>
      <c r="Q2" s="91">
        <v>0</v>
      </c>
      <c r="R2" s="91">
        <v>8</v>
      </c>
      <c r="S2" s="91">
        <v>0</v>
      </c>
    </row>
    <row r="3" spans="1:19" s="91" customFormat="1" hidden="1" x14ac:dyDescent="0.2">
      <c r="A3" s="91" t="s">
        <v>108</v>
      </c>
      <c r="B3" s="91" t="s">
        <v>109</v>
      </c>
      <c r="C3" s="91" t="s">
        <v>108</v>
      </c>
      <c r="D3" s="91" t="s">
        <v>109</v>
      </c>
      <c r="H3" s="91" t="s">
        <v>108</v>
      </c>
      <c r="I3" s="91" t="s">
        <v>109</v>
      </c>
      <c r="J3" s="91" t="s">
        <v>108</v>
      </c>
      <c r="K3" s="91" t="s">
        <v>109</v>
      </c>
      <c r="L3" s="91" t="s">
        <v>108</v>
      </c>
      <c r="M3" s="91" t="s">
        <v>109</v>
      </c>
      <c r="N3" s="91" t="s">
        <v>108</v>
      </c>
      <c r="O3" s="91" t="s">
        <v>109</v>
      </c>
      <c r="P3" s="91" t="s">
        <v>108</v>
      </c>
      <c r="Q3" s="91" t="s">
        <v>109</v>
      </c>
      <c r="R3" s="91" t="s">
        <v>108</v>
      </c>
      <c r="S3" s="91" t="s">
        <v>109</v>
      </c>
    </row>
    <row r="4" spans="1:19" s="91" customFormat="1" hidden="1" x14ac:dyDescent="0.2">
      <c r="A4" s="91">
        <v>1</v>
      </c>
      <c r="B4" s="91">
        <v>1</v>
      </c>
      <c r="C4" s="91">
        <v>2</v>
      </c>
      <c r="D4" s="91">
        <v>1</v>
      </c>
      <c r="H4" s="91">
        <v>3</v>
      </c>
      <c r="I4" s="91">
        <v>1</v>
      </c>
      <c r="J4" s="91">
        <v>4</v>
      </c>
      <c r="K4" s="91">
        <v>1</v>
      </c>
      <c r="L4" s="91">
        <v>5</v>
      </c>
      <c r="M4" s="91">
        <v>1</v>
      </c>
      <c r="N4" s="91">
        <v>6</v>
      </c>
      <c r="O4" s="91">
        <v>1</v>
      </c>
      <c r="P4" s="91">
        <v>7</v>
      </c>
      <c r="Q4" s="91">
        <v>1</v>
      </c>
      <c r="R4" s="91">
        <v>8</v>
      </c>
      <c r="S4" s="91">
        <v>1</v>
      </c>
    </row>
    <row r="5" spans="1:19" s="91" customFormat="1" hidden="1" x14ac:dyDescent="0.2">
      <c r="A5" s="91" t="s">
        <v>108</v>
      </c>
      <c r="B5" s="47" t="s">
        <v>110</v>
      </c>
      <c r="C5" s="91" t="s">
        <v>108</v>
      </c>
      <c r="D5" s="47" t="s">
        <v>110</v>
      </c>
      <c r="E5" s="92"/>
      <c r="F5" s="92"/>
      <c r="G5" s="92"/>
      <c r="H5" s="91" t="s">
        <v>108</v>
      </c>
      <c r="I5" s="47" t="s">
        <v>110</v>
      </c>
      <c r="J5" s="91" t="s">
        <v>108</v>
      </c>
      <c r="K5" s="47" t="s">
        <v>110</v>
      </c>
      <c r="L5" s="91" t="s">
        <v>108</v>
      </c>
      <c r="M5" s="47" t="s">
        <v>110</v>
      </c>
      <c r="N5" s="91" t="s">
        <v>108</v>
      </c>
      <c r="O5" s="47" t="s">
        <v>110</v>
      </c>
      <c r="P5" s="91" t="s">
        <v>108</v>
      </c>
      <c r="Q5" s="47" t="s">
        <v>110</v>
      </c>
      <c r="R5" s="91" t="s">
        <v>108</v>
      </c>
      <c r="S5" s="47" t="s">
        <v>110</v>
      </c>
    </row>
    <row r="6" spans="1:19" s="91" customFormat="1" hidden="1" x14ac:dyDescent="0.2">
      <c r="A6" s="91">
        <v>1</v>
      </c>
      <c r="B6" s="91">
        <v>1</v>
      </c>
      <c r="C6" s="91">
        <v>2</v>
      </c>
      <c r="D6" s="91">
        <v>1</v>
      </c>
      <c r="H6" s="91">
        <v>3</v>
      </c>
      <c r="I6" s="91">
        <v>1</v>
      </c>
      <c r="J6" s="91">
        <v>4</v>
      </c>
      <c r="K6" s="91">
        <v>1</v>
      </c>
      <c r="L6" s="91">
        <v>5</v>
      </c>
      <c r="M6" s="91">
        <v>1</v>
      </c>
      <c r="N6" s="91">
        <v>6</v>
      </c>
      <c r="O6" s="91">
        <v>1</v>
      </c>
      <c r="P6" s="91">
        <v>7</v>
      </c>
      <c r="Q6" s="91">
        <v>1</v>
      </c>
      <c r="R6" s="91">
        <v>8</v>
      </c>
      <c r="S6" s="91">
        <v>1</v>
      </c>
    </row>
    <row r="7" spans="1:19" s="91" customFormat="1" hidden="1" x14ac:dyDescent="0.2">
      <c r="A7" s="91" t="s">
        <v>108</v>
      </c>
      <c r="B7" s="47" t="s">
        <v>110</v>
      </c>
      <c r="C7" s="91" t="s">
        <v>108</v>
      </c>
      <c r="D7" s="47" t="s">
        <v>110</v>
      </c>
      <c r="E7" s="92"/>
      <c r="F7" s="92"/>
      <c r="G7" s="92"/>
      <c r="H7" s="91" t="s">
        <v>108</v>
      </c>
      <c r="I7" s="47" t="s">
        <v>110</v>
      </c>
      <c r="J7" s="91" t="s">
        <v>108</v>
      </c>
      <c r="K7" s="47" t="s">
        <v>110</v>
      </c>
      <c r="L7" s="91" t="s">
        <v>108</v>
      </c>
      <c r="M7" s="47" t="s">
        <v>110</v>
      </c>
      <c r="N7" s="91" t="s">
        <v>108</v>
      </c>
      <c r="O7" s="47" t="s">
        <v>110</v>
      </c>
      <c r="P7" s="91" t="s">
        <v>108</v>
      </c>
      <c r="Q7" s="47" t="s">
        <v>110</v>
      </c>
      <c r="R7" s="91" t="s">
        <v>108</v>
      </c>
      <c r="S7" s="47" t="s">
        <v>110</v>
      </c>
    </row>
    <row r="8" spans="1:19" s="91" customFormat="1" hidden="1" x14ac:dyDescent="0.2">
      <c r="A8" s="91">
        <v>1</v>
      </c>
      <c r="B8" s="91">
        <v>2</v>
      </c>
      <c r="C8" s="91">
        <v>2</v>
      </c>
      <c r="D8" s="91">
        <v>2</v>
      </c>
      <c r="H8" s="91">
        <v>3</v>
      </c>
      <c r="I8" s="91">
        <v>2</v>
      </c>
      <c r="J8" s="91">
        <v>4</v>
      </c>
      <c r="K8" s="91">
        <v>2</v>
      </c>
      <c r="L8" s="91">
        <v>5</v>
      </c>
      <c r="M8" s="91">
        <v>2</v>
      </c>
      <c r="N8" s="91">
        <v>6</v>
      </c>
      <c r="O8" s="91">
        <v>2</v>
      </c>
      <c r="P8" s="91">
        <v>7</v>
      </c>
      <c r="Q8" s="91">
        <v>2</v>
      </c>
      <c r="R8" s="91">
        <v>8</v>
      </c>
      <c r="S8" s="91">
        <v>2</v>
      </c>
    </row>
    <row r="9" spans="1:19" s="91" customFormat="1" hidden="1" x14ac:dyDescent="0.2">
      <c r="A9" s="91" t="s">
        <v>108</v>
      </c>
      <c r="B9" s="47" t="s">
        <v>110</v>
      </c>
      <c r="C9" s="91" t="s">
        <v>108</v>
      </c>
      <c r="D9" s="47" t="s">
        <v>110</v>
      </c>
      <c r="E9" s="92"/>
      <c r="F9" s="92"/>
      <c r="G9" s="92"/>
      <c r="H9" s="91" t="s">
        <v>108</v>
      </c>
      <c r="I9" s="47" t="s">
        <v>110</v>
      </c>
      <c r="J9" s="91" t="s">
        <v>108</v>
      </c>
      <c r="K9" s="47" t="s">
        <v>110</v>
      </c>
      <c r="L9" s="91" t="s">
        <v>108</v>
      </c>
      <c r="M9" s="47" t="s">
        <v>110</v>
      </c>
      <c r="N9" s="91" t="s">
        <v>108</v>
      </c>
      <c r="O9" s="47" t="s">
        <v>110</v>
      </c>
      <c r="P9" s="91" t="s">
        <v>108</v>
      </c>
      <c r="Q9" s="47" t="s">
        <v>110</v>
      </c>
      <c r="R9" s="91" t="s">
        <v>108</v>
      </c>
      <c r="S9" s="47" t="s">
        <v>110</v>
      </c>
    </row>
    <row r="10" spans="1:19" s="91" customFormat="1" hidden="1" x14ac:dyDescent="0.2">
      <c r="A10" s="91">
        <v>1</v>
      </c>
      <c r="B10" s="91">
        <v>3</v>
      </c>
      <c r="C10" s="91">
        <v>2</v>
      </c>
      <c r="D10" s="91">
        <v>3</v>
      </c>
      <c r="H10" s="91">
        <v>3</v>
      </c>
      <c r="I10" s="91">
        <v>3</v>
      </c>
      <c r="J10" s="91">
        <v>4</v>
      </c>
      <c r="K10" s="91">
        <v>3</v>
      </c>
      <c r="L10" s="91">
        <v>5</v>
      </c>
      <c r="M10" s="91">
        <v>3</v>
      </c>
      <c r="N10" s="91">
        <v>6</v>
      </c>
      <c r="O10" s="91">
        <v>3</v>
      </c>
      <c r="P10" s="91">
        <v>7</v>
      </c>
      <c r="Q10" s="91">
        <v>3</v>
      </c>
      <c r="R10" s="91">
        <v>8</v>
      </c>
      <c r="S10" s="91">
        <v>3</v>
      </c>
    </row>
    <row r="11" spans="1:19" s="91" customFormat="1" hidden="1" x14ac:dyDescent="0.2">
      <c r="A11" s="91" t="s">
        <v>108</v>
      </c>
      <c r="B11" s="47" t="s">
        <v>111</v>
      </c>
      <c r="C11" s="91" t="s">
        <v>108</v>
      </c>
      <c r="D11" s="47" t="s">
        <v>111</v>
      </c>
      <c r="E11" s="92"/>
      <c r="F11" s="92"/>
      <c r="G11" s="92"/>
      <c r="H11" s="91" t="s">
        <v>108</v>
      </c>
      <c r="I11" s="47" t="s">
        <v>111</v>
      </c>
      <c r="J11" s="91" t="s">
        <v>108</v>
      </c>
      <c r="K11" s="47" t="s">
        <v>111</v>
      </c>
      <c r="L11" s="91" t="s">
        <v>108</v>
      </c>
      <c r="M11" s="47" t="s">
        <v>111</v>
      </c>
      <c r="N11" s="91" t="s">
        <v>108</v>
      </c>
      <c r="O11" s="47" t="s">
        <v>111</v>
      </c>
      <c r="P11" s="91" t="s">
        <v>108</v>
      </c>
      <c r="Q11" s="47" t="s">
        <v>111</v>
      </c>
      <c r="R11" s="91" t="s">
        <v>108</v>
      </c>
      <c r="S11" s="47" t="s">
        <v>111</v>
      </c>
    </row>
    <row r="12" spans="1:19" s="91" customFormat="1" hidden="1" x14ac:dyDescent="0.2">
      <c r="A12" s="91">
        <v>1</v>
      </c>
      <c r="B12" s="91">
        <v>1</v>
      </c>
      <c r="C12" s="91">
        <v>2</v>
      </c>
      <c r="D12" s="91">
        <v>1</v>
      </c>
      <c r="H12" s="91">
        <v>3</v>
      </c>
      <c r="I12" s="91">
        <v>1</v>
      </c>
      <c r="J12" s="91">
        <v>4</v>
      </c>
      <c r="K12" s="91">
        <v>1</v>
      </c>
      <c r="L12" s="91">
        <v>5</v>
      </c>
      <c r="M12" s="91">
        <v>1</v>
      </c>
      <c r="N12" s="91">
        <v>6</v>
      </c>
      <c r="O12" s="91">
        <v>1</v>
      </c>
      <c r="P12" s="91">
        <v>7</v>
      </c>
      <c r="Q12" s="91">
        <v>1</v>
      </c>
      <c r="R12" s="91">
        <v>8</v>
      </c>
      <c r="S12" s="91">
        <v>1</v>
      </c>
    </row>
    <row r="13" spans="1:19" s="91" customFormat="1" hidden="1" x14ac:dyDescent="0.2">
      <c r="A13" s="91" t="s">
        <v>108</v>
      </c>
      <c r="B13" s="47" t="s">
        <v>112</v>
      </c>
      <c r="C13" s="91" t="s">
        <v>108</v>
      </c>
      <c r="D13" s="47" t="s">
        <v>112</v>
      </c>
      <c r="E13" s="92"/>
      <c r="F13" s="92"/>
      <c r="G13" s="92"/>
      <c r="H13" s="91" t="s">
        <v>108</v>
      </c>
      <c r="I13" s="47" t="s">
        <v>112</v>
      </c>
      <c r="J13" s="91" t="s">
        <v>108</v>
      </c>
      <c r="K13" s="47" t="s">
        <v>112</v>
      </c>
      <c r="L13" s="91" t="s">
        <v>108</v>
      </c>
      <c r="M13" s="47" t="s">
        <v>112</v>
      </c>
      <c r="N13" s="91" t="s">
        <v>108</v>
      </c>
      <c r="O13" s="47" t="s">
        <v>112</v>
      </c>
      <c r="P13" s="91" t="s">
        <v>108</v>
      </c>
      <c r="Q13" s="47" t="s">
        <v>112</v>
      </c>
      <c r="R13" s="91" t="s">
        <v>108</v>
      </c>
      <c r="S13" s="47" t="s">
        <v>112</v>
      </c>
    </row>
    <row r="14" spans="1:19" s="91" customFormat="1" hidden="1" x14ac:dyDescent="0.2">
      <c r="A14" s="91">
        <v>1</v>
      </c>
      <c r="B14" s="91">
        <v>1</v>
      </c>
      <c r="C14" s="91">
        <v>2</v>
      </c>
      <c r="D14" s="91">
        <v>1</v>
      </c>
      <c r="H14" s="91">
        <v>3</v>
      </c>
      <c r="I14" s="91">
        <v>1</v>
      </c>
      <c r="J14" s="91">
        <v>4</v>
      </c>
      <c r="K14" s="91">
        <v>1</v>
      </c>
      <c r="L14" s="91">
        <v>5</v>
      </c>
      <c r="M14" s="91">
        <v>1</v>
      </c>
      <c r="N14" s="91">
        <v>6</v>
      </c>
      <c r="O14" s="91">
        <v>1</v>
      </c>
      <c r="P14" s="91">
        <v>7</v>
      </c>
      <c r="Q14" s="91">
        <v>1</v>
      </c>
      <c r="R14" s="91">
        <v>8</v>
      </c>
      <c r="S14" s="91">
        <v>1</v>
      </c>
    </row>
    <row r="15" spans="1:19" s="91" customFormat="1" hidden="1" x14ac:dyDescent="0.2">
      <c r="A15" s="91" t="s">
        <v>108</v>
      </c>
      <c r="B15" s="47" t="s">
        <v>113</v>
      </c>
      <c r="C15" s="91" t="s">
        <v>108</v>
      </c>
      <c r="D15" s="47" t="s">
        <v>113</v>
      </c>
      <c r="E15" s="92"/>
      <c r="F15" s="92"/>
      <c r="G15" s="92"/>
      <c r="H15" s="91" t="s">
        <v>108</v>
      </c>
      <c r="I15" s="47" t="s">
        <v>113</v>
      </c>
      <c r="J15" s="91" t="s">
        <v>108</v>
      </c>
      <c r="K15" s="47" t="s">
        <v>113</v>
      </c>
      <c r="L15" s="91" t="s">
        <v>108</v>
      </c>
      <c r="M15" s="47" t="s">
        <v>113</v>
      </c>
      <c r="N15" s="91" t="s">
        <v>108</v>
      </c>
      <c r="O15" s="47" t="s">
        <v>113</v>
      </c>
      <c r="P15" s="91" t="s">
        <v>108</v>
      </c>
      <c r="Q15" s="47" t="s">
        <v>113</v>
      </c>
      <c r="R15" s="91" t="s">
        <v>108</v>
      </c>
      <c r="S15" s="47" t="s">
        <v>113</v>
      </c>
    </row>
    <row r="16" spans="1:19" s="91" customFormat="1" hidden="1" x14ac:dyDescent="0.2">
      <c r="A16" s="91">
        <v>1</v>
      </c>
      <c r="B16" s="91">
        <v>1</v>
      </c>
      <c r="C16" s="91">
        <v>2</v>
      </c>
      <c r="D16" s="91">
        <v>1</v>
      </c>
      <c r="H16" s="91">
        <v>3</v>
      </c>
      <c r="I16" s="91">
        <v>1</v>
      </c>
      <c r="J16" s="91">
        <v>4</v>
      </c>
      <c r="K16" s="91">
        <v>1</v>
      </c>
      <c r="L16" s="91">
        <v>5</v>
      </c>
      <c r="M16" s="91">
        <v>1</v>
      </c>
      <c r="N16" s="91">
        <v>6</v>
      </c>
      <c r="O16" s="91">
        <v>1</v>
      </c>
      <c r="P16" s="91">
        <v>7</v>
      </c>
      <c r="Q16" s="91">
        <v>1</v>
      </c>
      <c r="R16" s="91">
        <v>8</v>
      </c>
      <c r="S16" s="91">
        <v>1</v>
      </c>
    </row>
    <row r="17" spans="1:19" s="91" customFormat="1" hidden="1" x14ac:dyDescent="0.2">
      <c r="A17" s="91" t="s">
        <v>108</v>
      </c>
      <c r="B17" s="47" t="s">
        <v>114</v>
      </c>
      <c r="C17" s="91" t="s">
        <v>108</v>
      </c>
      <c r="D17" s="47" t="s">
        <v>114</v>
      </c>
      <c r="E17" s="92"/>
      <c r="F17" s="92"/>
      <c r="G17" s="92"/>
      <c r="H17" s="91" t="s">
        <v>108</v>
      </c>
      <c r="I17" s="47" t="s">
        <v>114</v>
      </c>
      <c r="J17" s="91" t="s">
        <v>108</v>
      </c>
      <c r="K17" s="47" t="s">
        <v>114</v>
      </c>
      <c r="L17" s="91" t="s">
        <v>108</v>
      </c>
      <c r="M17" s="47" t="s">
        <v>114</v>
      </c>
      <c r="N17" s="91" t="s">
        <v>108</v>
      </c>
      <c r="O17" s="47" t="s">
        <v>114</v>
      </c>
      <c r="P17" s="91" t="s">
        <v>108</v>
      </c>
      <c r="Q17" s="47" t="s">
        <v>114</v>
      </c>
      <c r="R17" s="91" t="s">
        <v>108</v>
      </c>
      <c r="S17" s="47" t="s">
        <v>114</v>
      </c>
    </row>
    <row r="18" spans="1:19" s="91" customFormat="1" hidden="1" x14ac:dyDescent="0.2">
      <c r="A18" s="91">
        <v>1</v>
      </c>
      <c r="B18" s="91">
        <v>2</v>
      </c>
      <c r="C18" s="91">
        <v>2</v>
      </c>
      <c r="D18" s="91">
        <v>2</v>
      </c>
      <c r="H18" s="91">
        <v>3</v>
      </c>
      <c r="I18" s="91">
        <v>2</v>
      </c>
      <c r="J18" s="91">
        <v>4</v>
      </c>
      <c r="K18" s="91">
        <v>2</v>
      </c>
      <c r="L18" s="91">
        <v>5</v>
      </c>
      <c r="M18" s="91">
        <v>2</v>
      </c>
      <c r="N18" s="91">
        <v>6</v>
      </c>
      <c r="O18" s="91">
        <v>2</v>
      </c>
      <c r="P18" s="91">
        <v>7</v>
      </c>
      <c r="Q18" s="91">
        <v>2</v>
      </c>
      <c r="R18" s="91">
        <v>8</v>
      </c>
      <c r="S18" s="91">
        <v>2</v>
      </c>
    </row>
    <row r="19" spans="1:19" s="91" customFormat="1" hidden="1" x14ac:dyDescent="0.2">
      <c r="A19" s="91" t="s">
        <v>108</v>
      </c>
      <c r="B19" s="47" t="s">
        <v>114</v>
      </c>
      <c r="C19" s="91" t="s">
        <v>108</v>
      </c>
      <c r="D19" s="47" t="s">
        <v>114</v>
      </c>
      <c r="E19" s="92"/>
      <c r="F19" s="92"/>
      <c r="G19" s="92"/>
      <c r="H19" s="91" t="s">
        <v>108</v>
      </c>
      <c r="I19" s="47" t="s">
        <v>114</v>
      </c>
      <c r="J19" s="91" t="s">
        <v>108</v>
      </c>
      <c r="K19" s="47" t="s">
        <v>114</v>
      </c>
      <c r="L19" s="91" t="s">
        <v>108</v>
      </c>
      <c r="M19" s="47" t="s">
        <v>114</v>
      </c>
      <c r="N19" s="91" t="s">
        <v>108</v>
      </c>
      <c r="O19" s="47" t="s">
        <v>114</v>
      </c>
      <c r="P19" s="91" t="s">
        <v>108</v>
      </c>
      <c r="Q19" s="47" t="s">
        <v>114</v>
      </c>
      <c r="R19" s="91" t="s">
        <v>108</v>
      </c>
      <c r="S19" s="47" t="s">
        <v>114</v>
      </c>
    </row>
    <row r="20" spans="1:19" s="91" customFormat="1" hidden="1" x14ac:dyDescent="0.2">
      <c r="A20" s="91">
        <v>1</v>
      </c>
      <c r="B20" s="91">
        <v>3</v>
      </c>
      <c r="C20" s="91">
        <v>2</v>
      </c>
      <c r="D20" s="91">
        <v>3</v>
      </c>
      <c r="H20" s="91">
        <v>3</v>
      </c>
      <c r="I20" s="91">
        <v>3</v>
      </c>
      <c r="J20" s="91">
        <v>4</v>
      </c>
      <c r="K20" s="91">
        <v>3</v>
      </c>
      <c r="L20" s="91">
        <v>5</v>
      </c>
      <c r="M20" s="91">
        <v>3</v>
      </c>
      <c r="N20" s="91">
        <v>6</v>
      </c>
      <c r="O20" s="91">
        <v>3</v>
      </c>
      <c r="P20" s="91">
        <v>7</v>
      </c>
      <c r="Q20" s="91">
        <v>3</v>
      </c>
      <c r="R20" s="91">
        <v>8</v>
      </c>
      <c r="S20" s="91">
        <v>3</v>
      </c>
    </row>
    <row r="21" spans="1:19" s="91" customFormat="1" hidden="1" x14ac:dyDescent="0.2">
      <c r="A21" s="91" t="s">
        <v>108</v>
      </c>
      <c r="B21" s="47" t="s">
        <v>114</v>
      </c>
      <c r="C21" s="91" t="s">
        <v>108</v>
      </c>
      <c r="D21" s="47" t="s">
        <v>114</v>
      </c>
      <c r="E21" s="92"/>
      <c r="F21" s="92"/>
      <c r="G21" s="92"/>
      <c r="H21" s="91" t="s">
        <v>108</v>
      </c>
      <c r="I21" s="47" t="s">
        <v>114</v>
      </c>
      <c r="J21" s="91" t="s">
        <v>108</v>
      </c>
      <c r="K21" s="47" t="s">
        <v>114</v>
      </c>
      <c r="L21" s="91" t="s">
        <v>108</v>
      </c>
      <c r="M21" s="47" t="s">
        <v>114</v>
      </c>
      <c r="N21" s="91" t="s">
        <v>108</v>
      </c>
      <c r="O21" s="47" t="s">
        <v>114</v>
      </c>
      <c r="P21" s="91" t="s">
        <v>108</v>
      </c>
      <c r="Q21" s="47" t="s">
        <v>114</v>
      </c>
      <c r="R21" s="91" t="s">
        <v>108</v>
      </c>
      <c r="S21" s="47" t="s">
        <v>114</v>
      </c>
    </row>
    <row r="22" spans="1:19" s="91" customFormat="1" hidden="1" x14ac:dyDescent="0.2">
      <c r="A22" s="91">
        <v>1</v>
      </c>
      <c r="B22" s="91">
        <v>4</v>
      </c>
      <c r="C22" s="91">
        <v>2</v>
      </c>
      <c r="D22" s="91">
        <v>4</v>
      </c>
      <c r="H22" s="91">
        <v>3</v>
      </c>
      <c r="I22" s="91">
        <v>4</v>
      </c>
      <c r="J22" s="91">
        <v>4</v>
      </c>
      <c r="K22" s="91">
        <v>4</v>
      </c>
      <c r="L22" s="91">
        <v>5</v>
      </c>
      <c r="M22" s="91">
        <v>4</v>
      </c>
      <c r="N22" s="91">
        <v>6</v>
      </c>
      <c r="O22" s="91">
        <v>4</v>
      </c>
      <c r="P22" s="91">
        <v>7</v>
      </c>
      <c r="Q22" s="91">
        <v>4</v>
      </c>
      <c r="R22" s="91">
        <v>8</v>
      </c>
      <c r="S22" s="91">
        <v>4</v>
      </c>
    </row>
    <row r="23" spans="1:19" s="91" customFormat="1" hidden="1" x14ac:dyDescent="0.2">
      <c r="A23" s="91" t="s">
        <v>108</v>
      </c>
      <c r="B23" s="47" t="s">
        <v>114</v>
      </c>
      <c r="C23" s="91" t="s">
        <v>108</v>
      </c>
      <c r="D23" s="47" t="s">
        <v>114</v>
      </c>
      <c r="E23" s="92"/>
      <c r="F23" s="92"/>
      <c r="G23" s="92"/>
      <c r="H23" s="91" t="s">
        <v>108</v>
      </c>
      <c r="I23" s="47" t="s">
        <v>114</v>
      </c>
      <c r="J23" s="91" t="s">
        <v>108</v>
      </c>
      <c r="K23" s="47" t="s">
        <v>114</v>
      </c>
      <c r="L23" s="91" t="s">
        <v>108</v>
      </c>
      <c r="M23" s="47" t="s">
        <v>114</v>
      </c>
      <c r="N23" s="91" t="s">
        <v>108</v>
      </c>
      <c r="O23" s="47" t="s">
        <v>114</v>
      </c>
      <c r="P23" s="91" t="s">
        <v>108</v>
      </c>
      <c r="Q23" s="47" t="s">
        <v>114</v>
      </c>
      <c r="R23" s="91" t="s">
        <v>108</v>
      </c>
      <c r="S23" s="47" t="s">
        <v>114</v>
      </c>
    </row>
    <row r="24" spans="1:19" s="91" customFormat="1" hidden="1" x14ac:dyDescent="0.2">
      <c r="A24" s="91">
        <v>1</v>
      </c>
      <c r="B24" s="91">
        <v>5</v>
      </c>
      <c r="C24" s="91">
        <v>2</v>
      </c>
      <c r="D24" s="91">
        <v>5</v>
      </c>
      <c r="H24" s="91">
        <v>3</v>
      </c>
      <c r="I24" s="91">
        <v>5</v>
      </c>
      <c r="J24" s="91">
        <v>4</v>
      </c>
      <c r="K24" s="91">
        <v>5</v>
      </c>
      <c r="L24" s="91">
        <v>5</v>
      </c>
      <c r="M24" s="91">
        <v>5</v>
      </c>
      <c r="N24" s="91">
        <v>6</v>
      </c>
      <c r="O24" s="91">
        <v>5</v>
      </c>
      <c r="P24" s="91">
        <v>7</v>
      </c>
      <c r="Q24" s="91">
        <v>5</v>
      </c>
      <c r="R24" s="91">
        <v>8</v>
      </c>
      <c r="S24" s="91">
        <v>5</v>
      </c>
    </row>
    <row r="25" spans="1:19" s="91" customFormat="1" hidden="1" x14ac:dyDescent="0.2">
      <c r="A25" s="91" t="s">
        <v>108</v>
      </c>
      <c r="B25" s="47" t="s">
        <v>114</v>
      </c>
      <c r="C25" s="91" t="s">
        <v>108</v>
      </c>
      <c r="D25" s="47" t="s">
        <v>114</v>
      </c>
      <c r="E25" s="92"/>
      <c r="F25" s="92"/>
      <c r="G25" s="92"/>
      <c r="H25" s="91" t="s">
        <v>108</v>
      </c>
      <c r="I25" s="47" t="s">
        <v>114</v>
      </c>
      <c r="J25" s="91" t="s">
        <v>108</v>
      </c>
      <c r="K25" s="47" t="s">
        <v>114</v>
      </c>
      <c r="L25" s="91" t="s">
        <v>108</v>
      </c>
      <c r="M25" s="47" t="s">
        <v>114</v>
      </c>
      <c r="N25" s="91" t="s">
        <v>108</v>
      </c>
      <c r="O25" s="47" t="s">
        <v>114</v>
      </c>
      <c r="P25" s="91" t="s">
        <v>108</v>
      </c>
      <c r="Q25" s="47" t="s">
        <v>114</v>
      </c>
      <c r="R25" s="91" t="s">
        <v>108</v>
      </c>
      <c r="S25" s="47" t="s">
        <v>114</v>
      </c>
    </row>
    <row r="26" spans="1:19" s="91" customFormat="1" hidden="1" x14ac:dyDescent="0.2">
      <c r="A26" s="91">
        <v>1</v>
      </c>
      <c r="B26" s="91">
        <v>6</v>
      </c>
      <c r="C26" s="91">
        <v>2</v>
      </c>
      <c r="D26" s="91">
        <v>6</v>
      </c>
      <c r="H26" s="91">
        <v>3</v>
      </c>
      <c r="I26" s="91">
        <v>6</v>
      </c>
      <c r="J26" s="91">
        <v>4</v>
      </c>
      <c r="K26" s="91">
        <v>6</v>
      </c>
      <c r="L26" s="91">
        <v>5</v>
      </c>
      <c r="M26" s="91">
        <v>6</v>
      </c>
      <c r="N26" s="91">
        <v>6</v>
      </c>
      <c r="O26" s="91">
        <v>6</v>
      </c>
      <c r="P26" s="91">
        <v>7</v>
      </c>
      <c r="Q26" s="91">
        <v>6</v>
      </c>
      <c r="R26" s="91">
        <v>8</v>
      </c>
      <c r="S26" s="91">
        <v>6</v>
      </c>
    </row>
    <row r="27" spans="1:19" s="91" customFormat="1" hidden="1" x14ac:dyDescent="0.2">
      <c r="A27" s="91" t="s">
        <v>108</v>
      </c>
      <c r="B27" s="47" t="s">
        <v>114</v>
      </c>
      <c r="C27" s="91" t="s">
        <v>108</v>
      </c>
      <c r="D27" s="47" t="s">
        <v>114</v>
      </c>
      <c r="E27" s="92"/>
      <c r="F27" s="92"/>
      <c r="G27" s="92"/>
      <c r="H27" s="91" t="s">
        <v>108</v>
      </c>
      <c r="I27" s="47" t="s">
        <v>114</v>
      </c>
      <c r="J27" s="91" t="s">
        <v>108</v>
      </c>
      <c r="K27" s="47" t="s">
        <v>114</v>
      </c>
      <c r="L27" s="91" t="s">
        <v>108</v>
      </c>
      <c r="M27" s="47" t="s">
        <v>114</v>
      </c>
      <c r="N27" s="91" t="s">
        <v>108</v>
      </c>
      <c r="O27" s="47" t="s">
        <v>114</v>
      </c>
      <c r="P27" s="91" t="s">
        <v>108</v>
      </c>
      <c r="Q27" s="47" t="s">
        <v>114</v>
      </c>
      <c r="R27" s="91" t="s">
        <v>108</v>
      </c>
      <c r="S27" s="47" t="s">
        <v>114</v>
      </c>
    </row>
    <row r="28" spans="1:19" s="91" customFormat="1" hidden="1" x14ac:dyDescent="0.2">
      <c r="A28" s="91">
        <v>1</v>
      </c>
      <c r="B28" s="91">
        <v>7</v>
      </c>
      <c r="C28" s="91">
        <v>2</v>
      </c>
      <c r="D28" s="91">
        <v>7</v>
      </c>
      <c r="H28" s="91">
        <v>3</v>
      </c>
      <c r="I28" s="91">
        <v>7</v>
      </c>
      <c r="J28" s="91">
        <v>4</v>
      </c>
      <c r="K28" s="91">
        <v>7</v>
      </c>
      <c r="L28" s="91">
        <v>5</v>
      </c>
      <c r="M28" s="91">
        <v>7</v>
      </c>
      <c r="N28" s="91">
        <v>6</v>
      </c>
      <c r="O28" s="91">
        <v>7</v>
      </c>
      <c r="P28" s="91">
        <v>7</v>
      </c>
      <c r="Q28" s="91">
        <v>7</v>
      </c>
      <c r="R28" s="91">
        <v>8</v>
      </c>
      <c r="S28" s="91">
        <v>7</v>
      </c>
    </row>
    <row r="29" spans="1:19" s="91" customFormat="1" hidden="1" x14ac:dyDescent="0.2">
      <c r="A29" s="91" t="s">
        <v>108</v>
      </c>
      <c r="B29" s="47" t="s">
        <v>114</v>
      </c>
      <c r="C29" s="91" t="s">
        <v>108</v>
      </c>
      <c r="D29" s="47" t="s">
        <v>114</v>
      </c>
      <c r="E29" s="92"/>
      <c r="F29" s="92"/>
      <c r="G29" s="92"/>
      <c r="H29" s="91" t="s">
        <v>108</v>
      </c>
      <c r="I29" s="47" t="s">
        <v>114</v>
      </c>
      <c r="J29" s="91" t="s">
        <v>108</v>
      </c>
      <c r="K29" s="47" t="s">
        <v>114</v>
      </c>
      <c r="L29" s="91" t="s">
        <v>108</v>
      </c>
      <c r="M29" s="47" t="s">
        <v>114</v>
      </c>
      <c r="N29" s="91" t="s">
        <v>108</v>
      </c>
      <c r="O29" s="47" t="s">
        <v>114</v>
      </c>
      <c r="P29" s="91" t="s">
        <v>108</v>
      </c>
      <c r="Q29" s="47" t="s">
        <v>114</v>
      </c>
      <c r="R29" s="91" t="s">
        <v>108</v>
      </c>
      <c r="S29" s="47" t="s">
        <v>114</v>
      </c>
    </row>
    <row r="30" spans="1:19" s="91" customFormat="1" hidden="1" x14ac:dyDescent="0.2">
      <c r="A30" s="91">
        <v>1</v>
      </c>
      <c r="B30" s="91">
        <v>8</v>
      </c>
      <c r="C30" s="91">
        <v>2</v>
      </c>
      <c r="D30" s="91">
        <v>8</v>
      </c>
      <c r="H30" s="91">
        <v>3</v>
      </c>
      <c r="I30" s="91">
        <v>8</v>
      </c>
      <c r="J30" s="91">
        <v>4</v>
      </c>
      <c r="K30" s="91">
        <v>8</v>
      </c>
      <c r="L30" s="91">
        <v>5</v>
      </c>
      <c r="M30" s="91">
        <v>8</v>
      </c>
      <c r="N30" s="91">
        <v>6</v>
      </c>
      <c r="O30" s="91">
        <v>8</v>
      </c>
      <c r="P30" s="91">
        <v>7</v>
      </c>
      <c r="Q30" s="91">
        <v>8</v>
      </c>
      <c r="R30" s="91">
        <v>8</v>
      </c>
      <c r="S30" s="91">
        <v>8</v>
      </c>
    </row>
    <row r="31" spans="1:19" s="91" customFormat="1" hidden="1" x14ac:dyDescent="0.2">
      <c r="A31" s="91" t="s">
        <v>108</v>
      </c>
      <c r="B31" s="47" t="s">
        <v>114</v>
      </c>
      <c r="C31" s="91" t="s">
        <v>108</v>
      </c>
      <c r="D31" s="47" t="s">
        <v>114</v>
      </c>
      <c r="E31" s="92"/>
      <c r="F31" s="92"/>
      <c r="G31" s="92"/>
      <c r="H31" s="91" t="s">
        <v>108</v>
      </c>
      <c r="I31" s="47" t="s">
        <v>114</v>
      </c>
      <c r="J31" s="91" t="s">
        <v>108</v>
      </c>
      <c r="K31" s="47" t="s">
        <v>114</v>
      </c>
      <c r="L31" s="91" t="s">
        <v>108</v>
      </c>
      <c r="M31" s="47" t="s">
        <v>114</v>
      </c>
      <c r="N31" s="91" t="s">
        <v>108</v>
      </c>
      <c r="O31" s="47" t="s">
        <v>114</v>
      </c>
      <c r="P31" s="91" t="s">
        <v>108</v>
      </c>
      <c r="Q31" s="47" t="s">
        <v>114</v>
      </c>
      <c r="R31" s="91" t="s">
        <v>108</v>
      </c>
      <c r="S31" s="47" t="s">
        <v>114</v>
      </c>
    </row>
    <row r="32" spans="1:19" s="91" customFormat="1" hidden="1" x14ac:dyDescent="0.2">
      <c r="A32" s="91">
        <v>1</v>
      </c>
      <c r="B32" s="91">
        <v>9</v>
      </c>
      <c r="C32" s="91">
        <v>2</v>
      </c>
      <c r="D32" s="91">
        <v>9</v>
      </c>
      <c r="H32" s="91">
        <v>3</v>
      </c>
      <c r="I32" s="91">
        <v>9</v>
      </c>
      <c r="J32" s="91">
        <v>4</v>
      </c>
      <c r="K32" s="91">
        <v>9</v>
      </c>
      <c r="L32" s="91">
        <v>5</v>
      </c>
      <c r="M32" s="91">
        <v>9</v>
      </c>
      <c r="N32" s="91">
        <v>6</v>
      </c>
      <c r="O32" s="91">
        <v>9</v>
      </c>
      <c r="P32" s="91">
        <v>7</v>
      </c>
      <c r="Q32" s="91">
        <v>9</v>
      </c>
      <c r="R32" s="91">
        <v>8</v>
      </c>
      <c r="S32" s="91">
        <v>9</v>
      </c>
    </row>
    <row r="33" spans="1:19" s="91" customFormat="1" hidden="1" x14ac:dyDescent="0.2">
      <c r="A33" s="91" t="s">
        <v>108</v>
      </c>
      <c r="B33" s="47" t="s">
        <v>115</v>
      </c>
      <c r="C33" s="91" t="s">
        <v>108</v>
      </c>
      <c r="D33" s="47" t="s">
        <v>115</v>
      </c>
      <c r="E33" s="92"/>
      <c r="F33" s="92"/>
      <c r="G33" s="92"/>
      <c r="H33" s="91" t="s">
        <v>108</v>
      </c>
      <c r="I33" s="47" t="s">
        <v>115</v>
      </c>
      <c r="J33" s="91" t="s">
        <v>108</v>
      </c>
      <c r="K33" s="47" t="s">
        <v>115</v>
      </c>
      <c r="L33" s="91" t="s">
        <v>108</v>
      </c>
      <c r="M33" s="47" t="s">
        <v>115</v>
      </c>
      <c r="N33" s="91" t="s">
        <v>108</v>
      </c>
      <c r="O33" s="47" t="s">
        <v>115</v>
      </c>
      <c r="P33" s="91" t="s">
        <v>108</v>
      </c>
      <c r="Q33" s="47" t="s">
        <v>115</v>
      </c>
      <c r="R33" s="91" t="s">
        <v>108</v>
      </c>
      <c r="S33" s="47" t="s">
        <v>115</v>
      </c>
    </row>
    <row r="34" spans="1:19" s="91" customFormat="1" hidden="1" x14ac:dyDescent="0.2">
      <c r="A34" s="91">
        <v>1</v>
      </c>
      <c r="B34" s="91">
        <v>1</v>
      </c>
      <c r="C34" s="91">
        <v>2</v>
      </c>
      <c r="D34" s="91">
        <v>1</v>
      </c>
      <c r="H34" s="91">
        <v>3</v>
      </c>
      <c r="I34" s="91">
        <v>1</v>
      </c>
      <c r="J34" s="91">
        <v>4</v>
      </c>
      <c r="K34" s="91">
        <v>1</v>
      </c>
      <c r="L34" s="91">
        <v>5</v>
      </c>
      <c r="M34" s="91">
        <v>1</v>
      </c>
      <c r="N34" s="91">
        <v>6</v>
      </c>
      <c r="O34" s="91">
        <v>1</v>
      </c>
      <c r="P34" s="91">
        <v>7</v>
      </c>
      <c r="Q34" s="91">
        <v>1</v>
      </c>
      <c r="R34" s="91">
        <v>8</v>
      </c>
      <c r="S34" s="91">
        <v>1</v>
      </c>
    </row>
    <row r="35" spans="1:19" s="91" customFormat="1" hidden="1" x14ac:dyDescent="0.2">
      <c r="A35" s="91" t="s">
        <v>108</v>
      </c>
      <c r="B35" s="47" t="s">
        <v>115</v>
      </c>
      <c r="C35" s="91" t="s">
        <v>108</v>
      </c>
      <c r="D35" s="47" t="s">
        <v>115</v>
      </c>
      <c r="E35" s="92"/>
      <c r="F35" s="92"/>
      <c r="G35" s="92"/>
      <c r="H35" s="91" t="s">
        <v>108</v>
      </c>
      <c r="I35" s="47" t="s">
        <v>115</v>
      </c>
      <c r="J35" s="91" t="s">
        <v>108</v>
      </c>
      <c r="K35" s="47" t="s">
        <v>115</v>
      </c>
      <c r="L35" s="91" t="s">
        <v>108</v>
      </c>
      <c r="M35" s="47" t="s">
        <v>115</v>
      </c>
      <c r="N35" s="91" t="s">
        <v>108</v>
      </c>
      <c r="O35" s="47" t="s">
        <v>115</v>
      </c>
      <c r="P35" s="91" t="s">
        <v>108</v>
      </c>
      <c r="Q35" s="47" t="s">
        <v>115</v>
      </c>
      <c r="R35" s="91" t="s">
        <v>108</v>
      </c>
      <c r="S35" s="47" t="s">
        <v>115</v>
      </c>
    </row>
    <row r="36" spans="1:19" s="91" customFormat="1" hidden="1" x14ac:dyDescent="0.2">
      <c r="A36" s="91">
        <v>1</v>
      </c>
      <c r="B36" s="91">
        <v>2</v>
      </c>
      <c r="C36" s="91">
        <v>2</v>
      </c>
      <c r="D36" s="91">
        <v>2</v>
      </c>
      <c r="H36" s="91">
        <v>3</v>
      </c>
      <c r="I36" s="91">
        <v>2</v>
      </c>
      <c r="J36" s="91">
        <v>4</v>
      </c>
      <c r="K36" s="91">
        <v>2</v>
      </c>
      <c r="L36" s="91">
        <v>5</v>
      </c>
      <c r="M36" s="91">
        <v>2</v>
      </c>
      <c r="N36" s="91">
        <v>6</v>
      </c>
      <c r="O36" s="91">
        <v>2</v>
      </c>
      <c r="P36" s="91">
        <v>7</v>
      </c>
      <c r="Q36" s="91">
        <v>2</v>
      </c>
      <c r="R36" s="91">
        <v>8</v>
      </c>
      <c r="S36" s="91">
        <v>2</v>
      </c>
    </row>
    <row r="37" spans="1:19" s="91" customFormat="1" hidden="1" x14ac:dyDescent="0.2">
      <c r="A37" s="91" t="s">
        <v>108</v>
      </c>
      <c r="B37" s="47" t="s">
        <v>115</v>
      </c>
      <c r="C37" s="91" t="s">
        <v>108</v>
      </c>
      <c r="D37" s="47" t="s">
        <v>115</v>
      </c>
      <c r="E37" s="92"/>
      <c r="F37" s="92"/>
      <c r="G37" s="92"/>
      <c r="H37" s="91" t="s">
        <v>108</v>
      </c>
      <c r="I37" s="47" t="s">
        <v>115</v>
      </c>
      <c r="J37" s="91" t="s">
        <v>108</v>
      </c>
      <c r="K37" s="47" t="s">
        <v>115</v>
      </c>
      <c r="L37" s="91" t="s">
        <v>108</v>
      </c>
      <c r="M37" s="47" t="s">
        <v>115</v>
      </c>
      <c r="N37" s="91" t="s">
        <v>108</v>
      </c>
      <c r="O37" s="47" t="s">
        <v>115</v>
      </c>
      <c r="P37" s="91" t="s">
        <v>108</v>
      </c>
      <c r="Q37" s="47" t="s">
        <v>115</v>
      </c>
      <c r="R37" s="91" t="s">
        <v>108</v>
      </c>
      <c r="S37" s="47" t="s">
        <v>115</v>
      </c>
    </row>
    <row r="38" spans="1:19" s="91" customFormat="1" hidden="1" x14ac:dyDescent="0.2">
      <c r="A38" s="91">
        <v>1</v>
      </c>
      <c r="B38" s="91">
        <v>3</v>
      </c>
      <c r="C38" s="91">
        <v>2</v>
      </c>
      <c r="D38" s="91">
        <v>3</v>
      </c>
      <c r="H38" s="91">
        <v>3</v>
      </c>
      <c r="I38" s="91">
        <v>3</v>
      </c>
      <c r="J38" s="91">
        <v>4</v>
      </c>
      <c r="K38" s="91">
        <v>3</v>
      </c>
      <c r="L38" s="91">
        <v>5</v>
      </c>
      <c r="M38" s="91">
        <v>3</v>
      </c>
      <c r="N38" s="91">
        <v>6</v>
      </c>
      <c r="O38" s="91">
        <v>3</v>
      </c>
      <c r="P38" s="91">
        <v>7</v>
      </c>
      <c r="Q38" s="91">
        <v>3</v>
      </c>
      <c r="R38" s="91">
        <v>8</v>
      </c>
      <c r="S38" s="91">
        <v>3</v>
      </c>
    </row>
    <row r="39" spans="1:19" s="91" customFormat="1" hidden="1" x14ac:dyDescent="0.2">
      <c r="A39" s="91" t="s">
        <v>108</v>
      </c>
      <c r="B39" s="47" t="s">
        <v>115</v>
      </c>
      <c r="C39" s="91" t="s">
        <v>108</v>
      </c>
      <c r="D39" s="47" t="s">
        <v>115</v>
      </c>
      <c r="E39" s="92"/>
      <c r="F39" s="92"/>
      <c r="G39" s="92"/>
      <c r="H39" s="91" t="s">
        <v>108</v>
      </c>
      <c r="I39" s="47" t="s">
        <v>115</v>
      </c>
      <c r="J39" s="91" t="s">
        <v>108</v>
      </c>
      <c r="K39" s="47" t="s">
        <v>115</v>
      </c>
      <c r="L39" s="91" t="s">
        <v>108</v>
      </c>
      <c r="M39" s="47" t="s">
        <v>115</v>
      </c>
      <c r="N39" s="91" t="s">
        <v>108</v>
      </c>
      <c r="O39" s="47" t="s">
        <v>115</v>
      </c>
      <c r="P39" s="91" t="s">
        <v>108</v>
      </c>
      <c r="Q39" s="47" t="s">
        <v>115</v>
      </c>
      <c r="R39" s="91" t="s">
        <v>108</v>
      </c>
      <c r="S39" s="47" t="s">
        <v>115</v>
      </c>
    </row>
    <row r="40" spans="1:19" s="91" customFormat="1" hidden="1" x14ac:dyDescent="0.2">
      <c r="A40" s="91">
        <v>1</v>
      </c>
      <c r="B40" s="91">
        <v>4</v>
      </c>
      <c r="C40" s="91">
        <v>2</v>
      </c>
      <c r="D40" s="91">
        <v>4</v>
      </c>
      <c r="H40" s="91">
        <v>3</v>
      </c>
      <c r="I40" s="91">
        <v>4</v>
      </c>
      <c r="J40" s="91">
        <v>4</v>
      </c>
      <c r="K40" s="91">
        <v>4</v>
      </c>
      <c r="L40" s="91">
        <v>5</v>
      </c>
      <c r="M40" s="91">
        <v>4</v>
      </c>
      <c r="N40" s="91">
        <v>6</v>
      </c>
      <c r="O40" s="91">
        <v>4</v>
      </c>
      <c r="P40" s="91">
        <v>7</v>
      </c>
      <c r="Q40" s="91">
        <v>4</v>
      </c>
      <c r="R40" s="91">
        <v>8</v>
      </c>
      <c r="S40" s="91">
        <v>4</v>
      </c>
    </row>
    <row r="41" spans="1:19" s="91" customFormat="1" hidden="1" x14ac:dyDescent="0.2">
      <c r="A41" s="91" t="s">
        <v>110</v>
      </c>
      <c r="B41" s="47" t="s">
        <v>114</v>
      </c>
      <c r="C41" s="91" t="s">
        <v>110</v>
      </c>
      <c r="D41" s="47" t="s">
        <v>114</v>
      </c>
      <c r="E41" s="92"/>
      <c r="F41" s="92"/>
      <c r="G41" s="92"/>
      <c r="H41" s="91" t="s">
        <v>110</v>
      </c>
      <c r="I41" s="47" t="s">
        <v>114</v>
      </c>
    </row>
    <row r="42" spans="1:19" s="91" customFormat="1" hidden="1" x14ac:dyDescent="0.2">
      <c r="A42" s="91">
        <v>1</v>
      </c>
      <c r="B42" s="91">
        <v>2</v>
      </c>
      <c r="C42" s="91">
        <v>2</v>
      </c>
      <c r="D42" s="91">
        <v>2</v>
      </c>
      <c r="H42" s="91">
        <v>3</v>
      </c>
      <c r="I42" s="91">
        <v>2</v>
      </c>
    </row>
    <row r="43" spans="1:19" s="91" customFormat="1" hidden="1" x14ac:dyDescent="0.2">
      <c r="A43" s="91" t="s">
        <v>110</v>
      </c>
      <c r="B43" s="47" t="s">
        <v>114</v>
      </c>
      <c r="C43" s="91" t="s">
        <v>110</v>
      </c>
      <c r="D43" s="47" t="s">
        <v>114</v>
      </c>
      <c r="E43" s="92"/>
      <c r="F43" s="92"/>
      <c r="G43" s="92"/>
      <c r="H43" s="91" t="s">
        <v>110</v>
      </c>
      <c r="I43" s="47" t="s">
        <v>114</v>
      </c>
    </row>
    <row r="44" spans="1:19" s="91" customFormat="1" hidden="1" x14ac:dyDescent="0.2">
      <c r="A44" s="91">
        <v>1</v>
      </c>
      <c r="B44" s="91">
        <v>3</v>
      </c>
      <c r="C44" s="91">
        <v>2</v>
      </c>
      <c r="D44" s="91">
        <v>3</v>
      </c>
      <c r="H44" s="91">
        <v>3</v>
      </c>
      <c r="I44" s="91">
        <v>3</v>
      </c>
    </row>
    <row r="45" spans="1:19" s="91" customFormat="1" hidden="1" x14ac:dyDescent="0.2">
      <c r="A45" s="91" t="s">
        <v>110</v>
      </c>
      <c r="B45" s="47" t="s">
        <v>114</v>
      </c>
      <c r="C45" s="91" t="s">
        <v>110</v>
      </c>
      <c r="D45" s="47" t="s">
        <v>114</v>
      </c>
      <c r="E45" s="92"/>
      <c r="F45" s="92"/>
      <c r="G45" s="92"/>
      <c r="H45" s="91" t="s">
        <v>110</v>
      </c>
      <c r="I45" s="47" t="s">
        <v>114</v>
      </c>
    </row>
    <row r="46" spans="1:19" s="91" customFormat="1" hidden="1" x14ac:dyDescent="0.2">
      <c r="A46" s="91">
        <v>1</v>
      </c>
      <c r="B46" s="91">
        <v>4</v>
      </c>
      <c r="C46" s="91">
        <v>2</v>
      </c>
      <c r="D46" s="91">
        <v>4</v>
      </c>
      <c r="H46" s="91">
        <v>3</v>
      </c>
      <c r="I46" s="91">
        <v>4</v>
      </c>
    </row>
    <row r="47" spans="1:19" s="91" customFormat="1" hidden="1" x14ac:dyDescent="0.2">
      <c r="A47" s="91" t="s">
        <v>110</v>
      </c>
      <c r="B47" s="47" t="s">
        <v>114</v>
      </c>
      <c r="C47" s="91" t="s">
        <v>110</v>
      </c>
      <c r="D47" s="47" t="s">
        <v>114</v>
      </c>
      <c r="E47" s="92"/>
      <c r="F47" s="92"/>
      <c r="G47" s="92"/>
      <c r="H47" s="91" t="s">
        <v>110</v>
      </c>
      <c r="I47" s="47" t="s">
        <v>114</v>
      </c>
    </row>
    <row r="48" spans="1:19" s="91" customFormat="1" hidden="1" x14ac:dyDescent="0.2">
      <c r="A48" s="91">
        <v>1</v>
      </c>
      <c r="B48" s="91">
        <v>5</v>
      </c>
      <c r="C48" s="91">
        <v>2</v>
      </c>
      <c r="D48" s="91">
        <v>5</v>
      </c>
      <c r="H48" s="91">
        <v>3</v>
      </c>
      <c r="I48" s="91">
        <v>5</v>
      </c>
    </row>
    <row r="49" spans="1:9" s="91" customFormat="1" hidden="1" x14ac:dyDescent="0.2">
      <c r="A49" s="91" t="s">
        <v>110</v>
      </c>
      <c r="B49" s="47" t="s">
        <v>114</v>
      </c>
      <c r="C49" s="91" t="s">
        <v>110</v>
      </c>
      <c r="D49" s="47" t="s">
        <v>114</v>
      </c>
      <c r="E49" s="92"/>
      <c r="F49" s="92"/>
      <c r="G49" s="92"/>
      <c r="H49" s="91" t="s">
        <v>110</v>
      </c>
      <c r="I49" s="47" t="s">
        <v>114</v>
      </c>
    </row>
    <row r="50" spans="1:9" s="91" customFormat="1" hidden="1" x14ac:dyDescent="0.2">
      <c r="A50" s="91">
        <v>1</v>
      </c>
      <c r="B50" s="91">
        <v>6</v>
      </c>
      <c r="C50" s="91">
        <v>2</v>
      </c>
      <c r="D50" s="91">
        <v>6</v>
      </c>
      <c r="H50" s="91">
        <v>3</v>
      </c>
      <c r="I50" s="91">
        <v>6</v>
      </c>
    </row>
    <row r="51" spans="1:9" s="91" customFormat="1" hidden="1" x14ac:dyDescent="0.2">
      <c r="A51" s="91" t="s">
        <v>110</v>
      </c>
      <c r="B51" s="47" t="s">
        <v>114</v>
      </c>
      <c r="C51" s="91" t="s">
        <v>110</v>
      </c>
      <c r="D51" s="47" t="s">
        <v>114</v>
      </c>
      <c r="E51" s="92"/>
      <c r="F51" s="92"/>
      <c r="G51" s="92"/>
      <c r="H51" s="91" t="s">
        <v>110</v>
      </c>
      <c r="I51" s="47" t="s">
        <v>114</v>
      </c>
    </row>
    <row r="52" spans="1:9" s="91" customFormat="1" hidden="1" x14ac:dyDescent="0.2">
      <c r="A52" s="91">
        <v>1</v>
      </c>
      <c r="B52" s="91">
        <v>7</v>
      </c>
      <c r="C52" s="91">
        <v>2</v>
      </c>
      <c r="D52" s="91">
        <v>7</v>
      </c>
      <c r="H52" s="91">
        <v>3</v>
      </c>
      <c r="I52" s="91">
        <v>7</v>
      </c>
    </row>
    <row r="53" spans="1:9" s="91" customFormat="1" hidden="1" x14ac:dyDescent="0.2">
      <c r="A53" s="91" t="s">
        <v>110</v>
      </c>
      <c r="B53" s="47" t="s">
        <v>114</v>
      </c>
      <c r="C53" s="91" t="s">
        <v>110</v>
      </c>
      <c r="D53" s="47" t="s">
        <v>114</v>
      </c>
      <c r="E53" s="92"/>
      <c r="F53" s="92"/>
      <c r="G53" s="92"/>
      <c r="H53" s="91" t="s">
        <v>110</v>
      </c>
      <c r="I53" s="47" t="s">
        <v>114</v>
      </c>
    </row>
    <row r="54" spans="1:9" s="91" customFormat="1" hidden="1" x14ac:dyDescent="0.2">
      <c r="A54" s="91">
        <v>1</v>
      </c>
      <c r="B54" s="91">
        <v>8</v>
      </c>
      <c r="C54" s="91">
        <v>2</v>
      </c>
      <c r="D54" s="91">
        <v>8</v>
      </c>
      <c r="H54" s="91">
        <v>3</v>
      </c>
      <c r="I54" s="91">
        <v>8</v>
      </c>
    </row>
    <row r="55" spans="1:9" s="91" customFormat="1" hidden="1" x14ac:dyDescent="0.2">
      <c r="A55" s="91" t="s">
        <v>110</v>
      </c>
      <c r="B55" s="47" t="s">
        <v>114</v>
      </c>
      <c r="C55" s="91" t="s">
        <v>110</v>
      </c>
      <c r="D55" s="47" t="s">
        <v>114</v>
      </c>
      <c r="E55" s="92"/>
      <c r="F55" s="92"/>
      <c r="G55" s="92"/>
      <c r="H55" s="91" t="s">
        <v>110</v>
      </c>
      <c r="I55" s="47" t="s">
        <v>114</v>
      </c>
    </row>
    <row r="56" spans="1:9" s="91" customFormat="1" hidden="1" x14ac:dyDescent="0.2">
      <c r="A56" s="91">
        <v>1</v>
      </c>
      <c r="B56" s="91">
        <v>9</v>
      </c>
      <c r="C56" s="91">
        <v>2</v>
      </c>
      <c r="D56" s="91">
        <v>9</v>
      </c>
      <c r="H56" s="91">
        <v>3</v>
      </c>
      <c r="I56" s="91">
        <v>9</v>
      </c>
    </row>
    <row r="57" spans="1:9" s="91" customFormat="1" hidden="1" x14ac:dyDescent="0.2">
      <c r="A57" s="91" t="s">
        <v>110</v>
      </c>
      <c r="B57" s="47" t="s">
        <v>115</v>
      </c>
      <c r="C57" s="91" t="s">
        <v>110</v>
      </c>
      <c r="D57" s="47" t="s">
        <v>115</v>
      </c>
      <c r="E57" s="92"/>
      <c r="F57" s="92"/>
      <c r="G57" s="92"/>
      <c r="H57" s="91" t="s">
        <v>110</v>
      </c>
      <c r="I57" s="47" t="s">
        <v>115</v>
      </c>
    </row>
    <row r="58" spans="1:9" s="91" customFormat="1" hidden="1" x14ac:dyDescent="0.2">
      <c r="A58" s="91">
        <v>1</v>
      </c>
      <c r="B58" s="91">
        <v>1</v>
      </c>
      <c r="C58" s="91">
        <v>2</v>
      </c>
      <c r="D58" s="91">
        <v>1</v>
      </c>
      <c r="H58" s="91">
        <v>3</v>
      </c>
      <c r="I58" s="91">
        <v>1</v>
      </c>
    </row>
    <row r="59" spans="1:9" s="91" customFormat="1" hidden="1" x14ac:dyDescent="0.2">
      <c r="A59" s="91" t="s">
        <v>110</v>
      </c>
      <c r="B59" s="47" t="s">
        <v>115</v>
      </c>
      <c r="C59" s="91" t="s">
        <v>110</v>
      </c>
      <c r="D59" s="47" t="s">
        <v>115</v>
      </c>
      <c r="E59" s="92"/>
      <c r="F59" s="92"/>
      <c r="G59" s="92"/>
      <c r="H59" s="91" t="s">
        <v>110</v>
      </c>
      <c r="I59" s="47" t="s">
        <v>115</v>
      </c>
    </row>
    <row r="60" spans="1:9" s="91" customFormat="1" hidden="1" x14ac:dyDescent="0.2">
      <c r="A60" s="91">
        <v>1</v>
      </c>
      <c r="B60" s="91">
        <v>2</v>
      </c>
      <c r="C60" s="91">
        <v>2</v>
      </c>
      <c r="D60" s="91">
        <v>2</v>
      </c>
      <c r="H60" s="91">
        <v>3</v>
      </c>
      <c r="I60" s="91">
        <v>2</v>
      </c>
    </row>
    <row r="61" spans="1:9" s="91" customFormat="1" hidden="1" x14ac:dyDescent="0.2">
      <c r="A61" s="91" t="s">
        <v>110</v>
      </c>
      <c r="B61" s="47" t="s">
        <v>115</v>
      </c>
      <c r="C61" s="91" t="s">
        <v>110</v>
      </c>
      <c r="D61" s="47" t="s">
        <v>115</v>
      </c>
      <c r="E61" s="92"/>
      <c r="F61" s="92"/>
      <c r="G61" s="92"/>
      <c r="H61" s="91" t="s">
        <v>110</v>
      </c>
      <c r="I61" s="47" t="s">
        <v>115</v>
      </c>
    </row>
    <row r="62" spans="1:9" s="91" customFormat="1" hidden="1" x14ac:dyDescent="0.2">
      <c r="A62" s="91">
        <v>1</v>
      </c>
      <c r="B62" s="91">
        <v>3</v>
      </c>
      <c r="C62" s="91">
        <v>2</v>
      </c>
      <c r="D62" s="91">
        <v>3</v>
      </c>
      <c r="H62" s="91">
        <v>3</v>
      </c>
      <c r="I62" s="91">
        <v>3</v>
      </c>
    </row>
    <row r="63" spans="1:9" s="91" customFormat="1" hidden="1" x14ac:dyDescent="0.2">
      <c r="A63" s="91" t="s">
        <v>110</v>
      </c>
      <c r="B63" s="47" t="s">
        <v>115</v>
      </c>
      <c r="C63" s="91" t="s">
        <v>110</v>
      </c>
      <c r="D63" s="47" t="s">
        <v>115</v>
      </c>
      <c r="E63" s="92"/>
      <c r="F63" s="92"/>
      <c r="G63" s="92"/>
      <c r="H63" s="91" t="s">
        <v>110</v>
      </c>
      <c r="I63" s="47" t="s">
        <v>115</v>
      </c>
    </row>
    <row r="64" spans="1:9" s="91" customFormat="1" hidden="1" x14ac:dyDescent="0.2">
      <c r="A64" s="91">
        <v>1</v>
      </c>
      <c r="B64" s="91">
        <v>4</v>
      </c>
      <c r="C64" s="91">
        <v>2</v>
      </c>
      <c r="D64" s="91">
        <v>4</v>
      </c>
      <c r="H64" s="91">
        <v>3</v>
      </c>
      <c r="I64" s="91">
        <v>4</v>
      </c>
    </row>
    <row r="65" spans="1:19" s="91" customFormat="1" hidden="1" x14ac:dyDescent="0.2">
      <c r="A65" s="47" t="s">
        <v>115</v>
      </c>
      <c r="B65" s="91" t="s">
        <v>116</v>
      </c>
      <c r="C65" s="47" t="s">
        <v>115</v>
      </c>
      <c r="D65" s="91" t="s">
        <v>116</v>
      </c>
      <c r="H65" s="47" t="s">
        <v>115</v>
      </c>
      <c r="I65" s="91" t="s">
        <v>116</v>
      </c>
      <c r="J65" s="47" t="s">
        <v>115</v>
      </c>
      <c r="K65" s="91" t="s">
        <v>116</v>
      </c>
      <c r="L65" s="47" t="s">
        <v>115</v>
      </c>
      <c r="M65" s="91" t="s">
        <v>116</v>
      </c>
      <c r="N65" s="47" t="s">
        <v>115</v>
      </c>
      <c r="O65" s="91" t="s">
        <v>116</v>
      </c>
      <c r="P65" s="47" t="s">
        <v>115</v>
      </c>
      <c r="Q65" s="91" t="s">
        <v>116</v>
      </c>
      <c r="R65" s="47" t="s">
        <v>115</v>
      </c>
      <c r="S65" s="91" t="s">
        <v>116</v>
      </c>
    </row>
    <row r="66" spans="1:19" s="91" customFormat="1" hidden="1" x14ac:dyDescent="0.2">
      <c r="A66" s="91">
        <v>1</v>
      </c>
      <c r="B66" s="91">
        <v>1</v>
      </c>
      <c r="C66" s="91">
        <v>1</v>
      </c>
      <c r="D66" s="91">
        <v>2</v>
      </c>
      <c r="H66" s="91">
        <v>1</v>
      </c>
      <c r="I66" s="91">
        <v>3</v>
      </c>
      <c r="J66" s="91">
        <v>1</v>
      </c>
      <c r="K66" s="91">
        <v>4</v>
      </c>
      <c r="L66" s="91">
        <v>1</v>
      </c>
      <c r="M66" s="91">
        <v>5</v>
      </c>
      <c r="N66" s="91">
        <v>1</v>
      </c>
      <c r="O66" s="91">
        <v>6</v>
      </c>
      <c r="P66" s="91">
        <v>1</v>
      </c>
      <c r="Q66" s="91">
        <v>7</v>
      </c>
      <c r="R66" s="91">
        <v>1</v>
      </c>
      <c r="S66" s="91">
        <v>8</v>
      </c>
    </row>
    <row r="67" spans="1:19" s="91" customFormat="1" hidden="1" x14ac:dyDescent="0.2">
      <c r="A67" s="47" t="s">
        <v>115</v>
      </c>
      <c r="B67" s="91" t="s">
        <v>116</v>
      </c>
      <c r="C67" s="47" t="s">
        <v>115</v>
      </c>
      <c r="D67" s="91" t="s">
        <v>116</v>
      </c>
      <c r="H67" s="47" t="s">
        <v>115</v>
      </c>
      <c r="I67" s="91" t="s">
        <v>116</v>
      </c>
      <c r="J67" s="47" t="s">
        <v>115</v>
      </c>
      <c r="K67" s="91" t="s">
        <v>116</v>
      </c>
      <c r="L67" s="47" t="s">
        <v>115</v>
      </c>
      <c r="M67" s="91" t="s">
        <v>116</v>
      </c>
      <c r="N67" s="47" t="s">
        <v>115</v>
      </c>
      <c r="O67" s="91" t="s">
        <v>116</v>
      </c>
      <c r="P67" s="47" t="s">
        <v>115</v>
      </c>
      <c r="Q67" s="91" t="s">
        <v>116</v>
      </c>
      <c r="R67" s="47" t="s">
        <v>115</v>
      </c>
      <c r="S67" s="91" t="s">
        <v>116</v>
      </c>
    </row>
    <row r="68" spans="1:19" s="91" customFormat="1" hidden="1" x14ac:dyDescent="0.2">
      <c r="A68" s="91">
        <v>2</v>
      </c>
      <c r="B68" s="91">
        <v>1</v>
      </c>
      <c r="C68" s="91">
        <v>2</v>
      </c>
      <c r="D68" s="91">
        <v>2</v>
      </c>
      <c r="H68" s="91">
        <v>2</v>
      </c>
      <c r="I68" s="91">
        <v>3</v>
      </c>
      <c r="J68" s="91">
        <v>2</v>
      </c>
      <c r="K68" s="91">
        <v>4</v>
      </c>
      <c r="L68" s="91">
        <v>2</v>
      </c>
      <c r="M68" s="91">
        <v>5</v>
      </c>
      <c r="N68" s="91">
        <v>2</v>
      </c>
      <c r="O68" s="91">
        <v>6</v>
      </c>
      <c r="P68" s="91">
        <v>2</v>
      </c>
      <c r="Q68" s="91">
        <v>7</v>
      </c>
      <c r="R68" s="91">
        <v>2</v>
      </c>
      <c r="S68" s="91">
        <v>8</v>
      </c>
    </row>
    <row r="69" spans="1:19" s="91" customFormat="1" hidden="1" x14ac:dyDescent="0.2">
      <c r="A69" s="47" t="s">
        <v>115</v>
      </c>
      <c r="B69" s="91" t="s">
        <v>116</v>
      </c>
      <c r="C69" s="47" t="s">
        <v>115</v>
      </c>
      <c r="D69" s="91" t="s">
        <v>116</v>
      </c>
      <c r="H69" s="47" t="s">
        <v>115</v>
      </c>
      <c r="I69" s="91" t="s">
        <v>116</v>
      </c>
      <c r="J69" s="47" t="s">
        <v>115</v>
      </c>
      <c r="K69" s="91" t="s">
        <v>116</v>
      </c>
      <c r="L69" s="47" t="s">
        <v>115</v>
      </c>
      <c r="M69" s="91" t="s">
        <v>116</v>
      </c>
      <c r="N69" s="47" t="s">
        <v>115</v>
      </c>
      <c r="O69" s="91" t="s">
        <v>116</v>
      </c>
      <c r="P69" s="47" t="s">
        <v>115</v>
      </c>
      <c r="Q69" s="91" t="s">
        <v>116</v>
      </c>
      <c r="R69" s="47" t="s">
        <v>115</v>
      </c>
      <c r="S69" s="91" t="s">
        <v>116</v>
      </c>
    </row>
    <row r="70" spans="1:19" s="91" customFormat="1" hidden="1" x14ac:dyDescent="0.2">
      <c r="A70" s="91">
        <v>3</v>
      </c>
      <c r="B70" s="91">
        <v>1</v>
      </c>
      <c r="C70" s="91">
        <v>3</v>
      </c>
      <c r="D70" s="91">
        <v>2</v>
      </c>
      <c r="H70" s="91">
        <v>3</v>
      </c>
      <c r="I70" s="91">
        <v>3</v>
      </c>
      <c r="J70" s="91">
        <v>3</v>
      </c>
      <c r="K70" s="91">
        <v>4</v>
      </c>
      <c r="L70" s="91">
        <v>3</v>
      </c>
      <c r="M70" s="91">
        <v>5</v>
      </c>
      <c r="N70" s="91">
        <v>3</v>
      </c>
      <c r="O70" s="91">
        <v>6</v>
      </c>
      <c r="P70" s="91">
        <v>3</v>
      </c>
      <c r="Q70" s="91">
        <v>7</v>
      </c>
      <c r="R70" s="91">
        <v>3</v>
      </c>
      <c r="S70" s="91">
        <v>8</v>
      </c>
    </row>
    <row r="71" spans="1:19" s="91" customFormat="1" hidden="1" x14ac:dyDescent="0.2">
      <c r="A71" s="47" t="s">
        <v>115</v>
      </c>
      <c r="B71" s="91" t="s">
        <v>116</v>
      </c>
      <c r="C71" s="47" t="s">
        <v>115</v>
      </c>
      <c r="D71" s="91" t="s">
        <v>116</v>
      </c>
      <c r="H71" s="47" t="s">
        <v>115</v>
      </c>
      <c r="I71" s="91" t="s">
        <v>116</v>
      </c>
      <c r="J71" s="47" t="s">
        <v>115</v>
      </c>
      <c r="K71" s="91" t="s">
        <v>116</v>
      </c>
      <c r="L71" s="47" t="s">
        <v>115</v>
      </c>
      <c r="M71" s="91" t="s">
        <v>116</v>
      </c>
      <c r="N71" s="47" t="s">
        <v>115</v>
      </c>
      <c r="O71" s="91" t="s">
        <v>116</v>
      </c>
      <c r="P71" s="47" t="s">
        <v>115</v>
      </c>
      <c r="Q71" s="91" t="s">
        <v>116</v>
      </c>
      <c r="R71" s="47" t="s">
        <v>115</v>
      </c>
      <c r="S71" s="91" t="s">
        <v>116</v>
      </c>
    </row>
    <row r="72" spans="1:19" s="91" customFormat="1" hidden="1" x14ac:dyDescent="0.2">
      <c r="A72" s="91">
        <v>4</v>
      </c>
      <c r="B72" s="91">
        <v>1</v>
      </c>
      <c r="C72" s="91">
        <v>4</v>
      </c>
      <c r="D72" s="91">
        <v>2</v>
      </c>
      <c r="H72" s="91">
        <v>4</v>
      </c>
      <c r="I72" s="91">
        <v>3</v>
      </c>
      <c r="J72" s="91">
        <v>4</v>
      </c>
      <c r="K72" s="91">
        <v>4</v>
      </c>
      <c r="L72" s="91">
        <v>4</v>
      </c>
      <c r="M72" s="91">
        <v>5</v>
      </c>
      <c r="N72" s="91">
        <v>4</v>
      </c>
      <c r="O72" s="91">
        <v>6</v>
      </c>
      <c r="P72" s="91">
        <v>4</v>
      </c>
      <c r="Q72" s="91">
        <v>7</v>
      </c>
      <c r="R72" s="91">
        <v>4</v>
      </c>
      <c r="S72" s="91">
        <v>8</v>
      </c>
    </row>
    <row r="73" spans="1:19" s="91" customFormat="1" hidden="1" x14ac:dyDescent="0.2">
      <c r="A73" s="91" t="s">
        <v>110</v>
      </c>
      <c r="B73" s="47" t="s">
        <v>117</v>
      </c>
      <c r="C73" s="91" t="s">
        <v>110</v>
      </c>
      <c r="D73" s="47" t="s">
        <v>117</v>
      </c>
      <c r="E73" s="92"/>
      <c r="F73" s="92"/>
      <c r="G73" s="92"/>
      <c r="H73" s="91" t="s">
        <v>110</v>
      </c>
      <c r="I73" s="47" t="s">
        <v>117</v>
      </c>
    </row>
    <row r="74" spans="1:19" s="91" customFormat="1" hidden="1" x14ac:dyDescent="0.2">
      <c r="A74" s="91">
        <v>1</v>
      </c>
      <c r="B74" s="91">
        <v>1</v>
      </c>
      <c r="C74" s="91">
        <v>2</v>
      </c>
      <c r="D74" s="91">
        <v>1</v>
      </c>
      <c r="H74" s="91">
        <v>3</v>
      </c>
      <c r="I74" s="91">
        <v>1</v>
      </c>
    </row>
    <row r="75" spans="1:19" s="91" customFormat="1" hidden="1" x14ac:dyDescent="0.2">
      <c r="A75" s="91" t="s">
        <v>110</v>
      </c>
      <c r="B75" s="47" t="s">
        <v>117</v>
      </c>
      <c r="C75" s="91" t="s">
        <v>110</v>
      </c>
      <c r="D75" s="47" t="s">
        <v>117</v>
      </c>
      <c r="E75" s="92"/>
      <c r="F75" s="92"/>
      <c r="G75" s="92"/>
      <c r="H75" s="91" t="s">
        <v>110</v>
      </c>
      <c r="I75" s="47" t="s">
        <v>117</v>
      </c>
    </row>
    <row r="76" spans="1:19" s="91" customFormat="1" hidden="1" x14ac:dyDescent="0.2">
      <c r="A76" s="91">
        <v>1</v>
      </c>
      <c r="B76" s="91">
        <v>2</v>
      </c>
      <c r="C76" s="91">
        <v>2</v>
      </c>
      <c r="D76" s="91">
        <v>2</v>
      </c>
      <c r="H76" s="91">
        <v>3</v>
      </c>
      <c r="I76" s="91">
        <v>2</v>
      </c>
    </row>
    <row r="77" spans="1:19" s="91" customFormat="1" hidden="1" x14ac:dyDescent="0.2">
      <c r="A77" s="91" t="s">
        <v>110</v>
      </c>
      <c r="B77" s="47" t="s">
        <v>117</v>
      </c>
      <c r="C77" s="91" t="s">
        <v>110</v>
      </c>
      <c r="D77" s="47" t="s">
        <v>117</v>
      </c>
      <c r="E77" s="92"/>
      <c r="F77" s="92"/>
      <c r="G77" s="92"/>
      <c r="H77" s="91" t="s">
        <v>110</v>
      </c>
      <c r="I77" s="47" t="s">
        <v>117</v>
      </c>
    </row>
    <row r="78" spans="1:19" s="91" customFormat="1" hidden="1" x14ac:dyDescent="0.2">
      <c r="A78" s="91">
        <v>1</v>
      </c>
      <c r="B78" s="91">
        <v>3</v>
      </c>
      <c r="C78" s="91">
        <v>2</v>
      </c>
      <c r="D78" s="91">
        <v>3</v>
      </c>
      <c r="H78" s="91">
        <v>3</v>
      </c>
      <c r="I78" s="91">
        <v>3</v>
      </c>
    </row>
    <row r="79" spans="1:19" s="91" customFormat="1" hidden="1" x14ac:dyDescent="0.2">
      <c r="A79" s="91" t="s">
        <v>110</v>
      </c>
      <c r="B79" s="47" t="s">
        <v>117</v>
      </c>
      <c r="C79" s="91" t="s">
        <v>110</v>
      </c>
      <c r="D79" s="47" t="s">
        <v>117</v>
      </c>
      <c r="E79" s="92"/>
      <c r="F79" s="92"/>
      <c r="G79" s="92"/>
      <c r="H79" s="91" t="s">
        <v>110</v>
      </c>
      <c r="I79" s="47" t="s">
        <v>117</v>
      </c>
    </row>
    <row r="80" spans="1:19" s="91" customFormat="1" hidden="1" x14ac:dyDescent="0.2">
      <c r="A80" s="91">
        <v>1</v>
      </c>
      <c r="B80" s="91">
        <v>4</v>
      </c>
      <c r="C80" s="91">
        <v>2</v>
      </c>
      <c r="D80" s="91">
        <v>4</v>
      </c>
      <c r="H80" s="91">
        <v>3</v>
      </c>
      <c r="I80" s="91">
        <v>4</v>
      </c>
    </row>
    <row r="81" spans="1:19" s="91" customFormat="1" hidden="1" x14ac:dyDescent="0.2">
      <c r="A81" s="91" t="s">
        <v>110</v>
      </c>
      <c r="B81" s="47" t="s">
        <v>117</v>
      </c>
      <c r="C81" s="91" t="s">
        <v>110</v>
      </c>
      <c r="D81" s="47" t="s">
        <v>117</v>
      </c>
      <c r="E81" s="92"/>
      <c r="F81" s="92"/>
      <c r="G81" s="92"/>
      <c r="H81" s="91" t="s">
        <v>110</v>
      </c>
      <c r="I81" s="47" t="s">
        <v>117</v>
      </c>
    </row>
    <row r="82" spans="1:19" s="91" customFormat="1" hidden="1" x14ac:dyDescent="0.2">
      <c r="A82" s="91">
        <v>1</v>
      </c>
      <c r="B82" s="91">
        <v>5</v>
      </c>
      <c r="C82" s="91">
        <v>2</v>
      </c>
      <c r="D82" s="91">
        <v>5</v>
      </c>
      <c r="H82" s="91">
        <v>3</v>
      </c>
      <c r="I82" s="91">
        <v>5</v>
      </c>
    </row>
    <row r="83" spans="1:19" s="91" customFormat="1" hidden="1" x14ac:dyDescent="0.2">
      <c r="A83" s="91" t="s">
        <v>110</v>
      </c>
      <c r="B83" s="47" t="s">
        <v>114</v>
      </c>
      <c r="C83" s="91" t="s">
        <v>109</v>
      </c>
      <c r="D83" s="91" t="s">
        <v>110</v>
      </c>
      <c r="H83" s="47" t="s">
        <v>114</v>
      </c>
      <c r="I83" s="91" t="s">
        <v>109</v>
      </c>
      <c r="J83" s="91" t="s">
        <v>110</v>
      </c>
      <c r="K83" s="47" t="s">
        <v>114</v>
      </c>
      <c r="L83" s="91" t="s">
        <v>109</v>
      </c>
      <c r="M83" s="91" t="s">
        <v>110</v>
      </c>
      <c r="N83" s="47" t="s">
        <v>114</v>
      </c>
      <c r="O83" s="91" t="s">
        <v>109</v>
      </c>
      <c r="P83" s="91" t="s">
        <v>110</v>
      </c>
      <c r="Q83" s="47" t="s">
        <v>114</v>
      </c>
      <c r="R83" s="91" t="s">
        <v>109</v>
      </c>
      <c r="S83" s="91" t="s">
        <v>110</v>
      </c>
    </row>
    <row r="84" spans="1:19" s="91" customFormat="1" hidden="1" x14ac:dyDescent="0.2">
      <c r="A84" s="91">
        <v>1</v>
      </c>
      <c r="B84" s="91">
        <v>2</v>
      </c>
      <c r="C84" s="91">
        <v>0</v>
      </c>
      <c r="D84" s="91">
        <v>1</v>
      </c>
      <c r="H84" s="91">
        <v>3</v>
      </c>
      <c r="I84" s="91">
        <v>0</v>
      </c>
      <c r="J84" s="91">
        <v>1</v>
      </c>
      <c r="K84" s="91">
        <v>4</v>
      </c>
      <c r="L84" s="91">
        <v>0</v>
      </c>
      <c r="M84" s="91">
        <v>1</v>
      </c>
      <c r="N84" s="91">
        <v>5</v>
      </c>
      <c r="O84" s="91">
        <v>0</v>
      </c>
      <c r="P84" s="91">
        <v>1</v>
      </c>
      <c r="Q84" s="91">
        <v>6</v>
      </c>
      <c r="R84" s="91">
        <v>0</v>
      </c>
      <c r="S84" s="91">
        <v>1</v>
      </c>
    </row>
    <row r="85" spans="1:19" s="91" customFormat="1" hidden="1" x14ac:dyDescent="0.2">
      <c r="A85" s="91" t="s">
        <v>110</v>
      </c>
      <c r="B85" s="47" t="s">
        <v>114</v>
      </c>
      <c r="C85" s="91" t="s">
        <v>109</v>
      </c>
      <c r="D85" s="91" t="s">
        <v>110</v>
      </c>
      <c r="H85" s="47" t="s">
        <v>114</v>
      </c>
      <c r="I85" s="91" t="s">
        <v>109</v>
      </c>
      <c r="J85" s="91" t="s">
        <v>110</v>
      </c>
      <c r="K85" s="47" t="s">
        <v>114</v>
      </c>
      <c r="L85" s="91" t="s">
        <v>109</v>
      </c>
      <c r="M85" s="91" t="s">
        <v>110</v>
      </c>
      <c r="N85" s="47" t="s">
        <v>114</v>
      </c>
      <c r="O85" s="91" t="s">
        <v>109</v>
      </c>
      <c r="P85" s="91" t="s">
        <v>110</v>
      </c>
      <c r="Q85" s="47" t="s">
        <v>114</v>
      </c>
      <c r="R85" s="91" t="s">
        <v>109</v>
      </c>
      <c r="S85" s="91" t="s">
        <v>110</v>
      </c>
    </row>
    <row r="86" spans="1:19" s="91" customFormat="1" hidden="1" x14ac:dyDescent="0.2">
      <c r="A86" s="91">
        <v>2</v>
      </c>
      <c r="B86" s="91">
        <v>2</v>
      </c>
      <c r="C86" s="91">
        <v>0</v>
      </c>
      <c r="D86" s="91">
        <v>2</v>
      </c>
      <c r="H86" s="91">
        <v>3</v>
      </c>
      <c r="I86" s="91">
        <v>0</v>
      </c>
      <c r="J86" s="91">
        <v>2</v>
      </c>
      <c r="K86" s="91">
        <v>4</v>
      </c>
      <c r="L86" s="91">
        <v>0</v>
      </c>
      <c r="M86" s="91">
        <v>2</v>
      </c>
      <c r="N86" s="91">
        <v>5</v>
      </c>
      <c r="O86" s="91">
        <v>0</v>
      </c>
      <c r="P86" s="91">
        <v>2</v>
      </c>
      <c r="Q86" s="91">
        <v>6</v>
      </c>
      <c r="R86" s="91">
        <v>0</v>
      </c>
      <c r="S86" s="91">
        <v>2</v>
      </c>
    </row>
    <row r="87" spans="1:19" s="91" customFormat="1" hidden="1" x14ac:dyDescent="0.2">
      <c r="A87" s="91" t="s">
        <v>110</v>
      </c>
      <c r="B87" s="47" t="s">
        <v>114</v>
      </c>
      <c r="C87" s="91" t="s">
        <v>109</v>
      </c>
      <c r="D87" s="91" t="s">
        <v>110</v>
      </c>
      <c r="H87" s="47" t="s">
        <v>114</v>
      </c>
      <c r="I87" s="91" t="s">
        <v>109</v>
      </c>
      <c r="J87" s="91" t="s">
        <v>110</v>
      </c>
      <c r="K87" s="47" t="s">
        <v>114</v>
      </c>
      <c r="L87" s="91" t="s">
        <v>109</v>
      </c>
      <c r="M87" s="91" t="s">
        <v>110</v>
      </c>
      <c r="N87" s="47" t="s">
        <v>114</v>
      </c>
      <c r="O87" s="91" t="s">
        <v>109</v>
      </c>
      <c r="P87" s="91" t="s">
        <v>110</v>
      </c>
      <c r="Q87" s="47" t="s">
        <v>114</v>
      </c>
      <c r="R87" s="91" t="s">
        <v>109</v>
      </c>
      <c r="S87" s="91" t="s">
        <v>110</v>
      </c>
    </row>
    <row r="88" spans="1:19" s="91" customFormat="1" hidden="1" x14ac:dyDescent="0.2">
      <c r="A88" s="91">
        <v>3</v>
      </c>
      <c r="B88" s="91">
        <v>2</v>
      </c>
      <c r="C88" s="91">
        <v>0</v>
      </c>
      <c r="D88" s="91">
        <v>3</v>
      </c>
      <c r="H88" s="91">
        <v>3</v>
      </c>
      <c r="I88" s="91">
        <v>0</v>
      </c>
      <c r="J88" s="91">
        <v>3</v>
      </c>
      <c r="K88" s="91">
        <v>4</v>
      </c>
      <c r="L88" s="91">
        <v>0</v>
      </c>
      <c r="M88" s="91">
        <v>3</v>
      </c>
      <c r="N88" s="91">
        <v>5</v>
      </c>
      <c r="O88" s="91">
        <v>0</v>
      </c>
      <c r="P88" s="91">
        <v>3</v>
      </c>
      <c r="Q88" s="91">
        <v>6</v>
      </c>
      <c r="R88" s="91">
        <v>0</v>
      </c>
      <c r="S88" s="91">
        <v>3</v>
      </c>
    </row>
    <row r="89" spans="1:19" s="91" customFormat="1" hidden="1" x14ac:dyDescent="0.2">
      <c r="A89" s="91" t="s">
        <v>110</v>
      </c>
      <c r="B89" s="47" t="s">
        <v>114</v>
      </c>
      <c r="C89" s="91" t="s">
        <v>109</v>
      </c>
      <c r="D89" s="91" t="s">
        <v>110</v>
      </c>
      <c r="H89" s="47" t="s">
        <v>114</v>
      </c>
      <c r="I89" s="91" t="s">
        <v>109</v>
      </c>
      <c r="J89" s="91" t="s">
        <v>110</v>
      </c>
      <c r="K89" s="47" t="s">
        <v>114</v>
      </c>
      <c r="L89" s="91" t="s">
        <v>109</v>
      </c>
      <c r="M89" s="91" t="s">
        <v>110</v>
      </c>
      <c r="N89" s="47" t="s">
        <v>114</v>
      </c>
      <c r="O89" s="91" t="s">
        <v>109</v>
      </c>
      <c r="P89" s="91" t="s">
        <v>110</v>
      </c>
      <c r="Q89" s="47" t="s">
        <v>114</v>
      </c>
      <c r="R89" s="91" t="s">
        <v>109</v>
      </c>
      <c r="S89" s="91" t="s">
        <v>110</v>
      </c>
    </row>
    <row r="90" spans="1:19" s="91" customFormat="1" hidden="1" x14ac:dyDescent="0.2">
      <c r="A90" s="91">
        <v>1</v>
      </c>
      <c r="B90" s="91">
        <v>2</v>
      </c>
      <c r="C90" s="91">
        <v>1</v>
      </c>
      <c r="D90" s="91">
        <v>1</v>
      </c>
      <c r="H90" s="91">
        <v>3</v>
      </c>
      <c r="I90" s="91">
        <v>1</v>
      </c>
      <c r="J90" s="91">
        <v>1</v>
      </c>
      <c r="K90" s="91">
        <v>4</v>
      </c>
      <c r="L90" s="91">
        <v>1</v>
      </c>
      <c r="M90" s="91">
        <v>1</v>
      </c>
      <c r="N90" s="91">
        <v>5</v>
      </c>
      <c r="O90" s="91">
        <v>1</v>
      </c>
      <c r="P90" s="91">
        <v>1</v>
      </c>
      <c r="Q90" s="91">
        <v>6</v>
      </c>
      <c r="R90" s="91">
        <v>1</v>
      </c>
      <c r="S90" s="91">
        <v>1</v>
      </c>
    </row>
    <row r="91" spans="1:19" s="91" customFormat="1" hidden="1" x14ac:dyDescent="0.2">
      <c r="A91" s="91" t="s">
        <v>110</v>
      </c>
      <c r="B91" s="47" t="s">
        <v>114</v>
      </c>
      <c r="C91" s="91" t="s">
        <v>109</v>
      </c>
      <c r="D91" s="91" t="s">
        <v>110</v>
      </c>
      <c r="H91" s="47" t="s">
        <v>114</v>
      </c>
      <c r="I91" s="91" t="s">
        <v>109</v>
      </c>
      <c r="J91" s="91" t="s">
        <v>110</v>
      </c>
      <c r="K91" s="47" t="s">
        <v>114</v>
      </c>
      <c r="L91" s="91" t="s">
        <v>109</v>
      </c>
      <c r="M91" s="91" t="s">
        <v>110</v>
      </c>
      <c r="N91" s="47" t="s">
        <v>114</v>
      </c>
      <c r="O91" s="91" t="s">
        <v>109</v>
      </c>
      <c r="P91" s="91" t="s">
        <v>110</v>
      </c>
      <c r="Q91" s="47" t="s">
        <v>114</v>
      </c>
      <c r="R91" s="91" t="s">
        <v>109</v>
      </c>
      <c r="S91" s="91" t="s">
        <v>110</v>
      </c>
    </row>
    <row r="92" spans="1:19" s="91" customFormat="1" hidden="1" x14ac:dyDescent="0.2">
      <c r="A92" s="91">
        <v>2</v>
      </c>
      <c r="B92" s="91">
        <v>2</v>
      </c>
      <c r="C92" s="91">
        <v>1</v>
      </c>
      <c r="D92" s="91">
        <v>2</v>
      </c>
      <c r="H92" s="91">
        <v>3</v>
      </c>
      <c r="I92" s="91">
        <v>1</v>
      </c>
      <c r="J92" s="91">
        <v>2</v>
      </c>
      <c r="K92" s="91">
        <v>4</v>
      </c>
      <c r="L92" s="91">
        <v>1</v>
      </c>
      <c r="M92" s="91">
        <v>2</v>
      </c>
      <c r="N92" s="91">
        <v>5</v>
      </c>
      <c r="O92" s="91">
        <v>1</v>
      </c>
      <c r="P92" s="91">
        <v>2</v>
      </c>
      <c r="Q92" s="91">
        <v>6</v>
      </c>
      <c r="R92" s="91">
        <v>1</v>
      </c>
      <c r="S92" s="91">
        <v>2</v>
      </c>
    </row>
    <row r="93" spans="1:19" s="91" customFormat="1" hidden="1" x14ac:dyDescent="0.2">
      <c r="A93" s="91" t="s">
        <v>110</v>
      </c>
      <c r="B93" s="47" t="s">
        <v>114</v>
      </c>
      <c r="C93" s="91" t="s">
        <v>109</v>
      </c>
      <c r="D93" s="91" t="s">
        <v>110</v>
      </c>
      <c r="H93" s="47" t="s">
        <v>114</v>
      </c>
      <c r="I93" s="91" t="s">
        <v>109</v>
      </c>
      <c r="J93" s="91" t="s">
        <v>110</v>
      </c>
      <c r="K93" s="47" t="s">
        <v>114</v>
      </c>
      <c r="L93" s="91" t="s">
        <v>109</v>
      </c>
      <c r="M93" s="91" t="s">
        <v>110</v>
      </c>
      <c r="N93" s="47" t="s">
        <v>114</v>
      </c>
      <c r="O93" s="91" t="s">
        <v>109</v>
      </c>
      <c r="P93" s="91" t="s">
        <v>110</v>
      </c>
      <c r="Q93" s="47" t="s">
        <v>114</v>
      </c>
      <c r="R93" s="91" t="s">
        <v>109</v>
      </c>
      <c r="S93" s="91" t="s">
        <v>110</v>
      </c>
    </row>
    <row r="94" spans="1:19" s="91" customFormat="1" hidden="1" x14ac:dyDescent="0.2">
      <c r="A94" s="91">
        <v>3</v>
      </c>
      <c r="B94" s="91">
        <v>2</v>
      </c>
      <c r="C94" s="91">
        <v>1</v>
      </c>
      <c r="D94" s="91">
        <v>3</v>
      </c>
      <c r="H94" s="91">
        <v>3</v>
      </c>
      <c r="I94" s="91">
        <v>1</v>
      </c>
      <c r="J94" s="91">
        <v>3</v>
      </c>
      <c r="K94" s="91">
        <v>4</v>
      </c>
      <c r="L94" s="91">
        <v>1</v>
      </c>
      <c r="M94" s="91">
        <v>3</v>
      </c>
      <c r="N94" s="91">
        <v>5</v>
      </c>
      <c r="O94" s="91">
        <v>1</v>
      </c>
      <c r="P94" s="91">
        <v>3</v>
      </c>
      <c r="Q94" s="91">
        <v>6</v>
      </c>
      <c r="R94" s="91">
        <v>1</v>
      </c>
      <c r="S94" s="91">
        <v>3</v>
      </c>
    </row>
    <row r="95" spans="1:19" s="91" customFormat="1" hidden="1" x14ac:dyDescent="0.2"/>
    <row r="96" spans="1:19" s="91" customFormat="1" hidden="1" x14ac:dyDescent="0.2">
      <c r="A96" s="91" t="s">
        <v>110</v>
      </c>
      <c r="B96" s="47" t="s">
        <v>118</v>
      </c>
      <c r="C96" s="91" t="s">
        <v>109</v>
      </c>
      <c r="D96" s="91" t="s">
        <v>110</v>
      </c>
      <c r="H96" s="47" t="s">
        <v>118</v>
      </c>
      <c r="I96" s="91" t="s">
        <v>109</v>
      </c>
      <c r="J96" s="91" t="s">
        <v>110</v>
      </c>
      <c r="K96" s="47" t="s">
        <v>118</v>
      </c>
      <c r="L96" s="91" t="s">
        <v>109</v>
      </c>
      <c r="M96" s="91" t="s">
        <v>110</v>
      </c>
      <c r="N96" s="47" t="s">
        <v>118</v>
      </c>
      <c r="O96" s="91" t="s">
        <v>109</v>
      </c>
      <c r="P96" s="91" t="s">
        <v>110</v>
      </c>
      <c r="Q96" s="47" t="s">
        <v>118</v>
      </c>
      <c r="R96" s="91" t="s">
        <v>109</v>
      </c>
      <c r="S96" s="91" t="s">
        <v>110</v>
      </c>
    </row>
    <row r="97" spans="1:19" s="91" customFormat="1" hidden="1" x14ac:dyDescent="0.2">
      <c r="A97" s="91">
        <v>1</v>
      </c>
      <c r="B97" s="91">
        <v>1</v>
      </c>
      <c r="C97" s="91">
        <v>0</v>
      </c>
      <c r="D97" s="91">
        <v>1</v>
      </c>
      <c r="H97" s="91">
        <v>2</v>
      </c>
      <c r="I97" s="91">
        <v>0</v>
      </c>
      <c r="J97" s="91">
        <v>1</v>
      </c>
      <c r="K97" s="91">
        <v>3</v>
      </c>
      <c r="L97" s="91">
        <v>0</v>
      </c>
      <c r="M97" s="91">
        <v>1</v>
      </c>
      <c r="N97" s="91">
        <v>4</v>
      </c>
      <c r="O97" s="91">
        <v>0</v>
      </c>
      <c r="P97" s="91">
        <v>1</v>
      </c>
      <c r="Q97" s="91">
        <v>5</v>
      </c>
      <c r="R97" s="91">
        <v>0</v>
      </c>
      <c r="S97" s="91">
        <v>1</v>
      </c>
    </row>
    <row r="98" spans="1:19" s="91" customFormat="1" hidden="1" x14ac:dyDescent="0.2">
      <c r="A98" s="91" t="s">
        <v>110</v>
      </c>
      <c r="B98" s="47" t="s">
        <v>118</v>
      </c>
      <c r="C98" s="91" t="s">
        <v>109</v>
      </c>
      <c r="D98" s="91" t="s">
        <v>110</v>
      </c>
      <c r="H98" s="47" t="s">
        <v>118</v>
      </c>
      <c r="I98" s="91" t="s">
        <v>109</v>
      </c>
      <c r="J98" s="91" t="s">
        <v>110</v>
      </c>
      <c r="K98" s="47" t="s">
        <v>118</v>
      </c>
      <c r="L98" s="91" t="s">
        <v>109</v>
      </c>
      <c r="M98" s="91" t="s">
        <v>110</v>
      </c>
      <c r="N98" s="47" t="s">
        <v>118</v>
      </c>
      <c r="O98" s="91" t="s">
        <v>109</v>
      </c>
      <c r="P98" s="91" t="s">
        <v>110</v>
      </c>
      <c r="Q98" s="47" t="s">
        <v>118</v>
      </c>
      <c r="R98" s="91" t="s">
        <v>109</v>
      </c>
      <c r="S98" s="91" t="s">
        <v>110</v>
      </c>
    </row>
    <row r="99" spans="1:19" s="91" customFormat="1" hidden="1" x14ac:dyDescent="0.2">
      <c r="A99" s="91">
        <v>2</v>
      </c>
      <c r="B99" s="91">
        <v>1</v>
      </c>
      <c r="C99" s="91">
        <v>0</v>
      </c>
      <c r="D99" s="91">
        <v>2</v>
      </c>
      <c r="H99" s="91">
        <v>2</v>
      </c>
      <c r="I99" s="91">
        <v>0</v>
      </c>
      <c r="J99" s="91">
        <v>2</v>
      </c>
      <c r="K99" s="91">
        <v>3</v>
      </c>
      <c r="L99" s="91">
        <v>0</v>
      </c>
      <c r="M99" s="91">
        <v>2</v>
      </c>
      <c r="N99" s="91">
        <v>4</v>
      </c>
      <c r="O99" s="91">
        <v>0</v>
      </c>
      <c r="P99" s="91">
        <v>2</v>
      </c>
      <c r="Q99" s="91">
        <v>5</v>
      </c>
      <c r="R99" s="91">
        <v>0</v>
      </c>
      <c r="S99" s="91">
        <v>2</v>
      </c>
    </row>
    <row r="100" spans="1:19" s="91" customFormat="1" hidden="1" x14ac:dyDescent="0.2">
      <c r="A100" s="91" t="s">
        <v>110</v>
      </c>
      <c r="B100" s="47" t="s">
        <v>118</v>
      </c>
      <c r="C100" s="91" t="s">
        <v>109</v>
      </c>
      <c r="D100" s="91" t="s">
        <v>110</v>
      </c>
      <c r="H100" s="47" t="s">
        <v>118</v>
      </c>
      <c r="I100" s="91" t="s">
        <v>109</v>
      </c>
      <c r="J100" s="91" t="s">
        <v>110</v>
      </c>
      <c r="K100" s="47" t="s">
        <v>118</v>
      </c>
      <c r="L100" s="91" t="s">
        <v>109</v>
      </c>
      <c r="M100" s="91" t="s">
        <v>110</v>
      </c>
      <c r="N100" s="47" t="s">
        <v>118</v>
      </c>
      <c r="O100" s="91" t="s">
        <v>109</v>
      </c>
      <c r="P100" s="91" t="s">
        <v>110</v>
      </c>
      <c r="Q100" s="47" t="s">
        <v>118</v>
      </c>
      <c r="R100" s="91" t="s">
        <v>109</v>
      </c>
      <c r="S100" s="91" t="s">
        <v>110</v>
      </c>
    </row>
    <row r="101" spans="1:19" s="91" customFormat="1" hidden="1" x14ac:dyDescent="0.2">
      <c r="A101" s="91">
        <v>3</v>
      </c>
      <c r="B101" s="91">
        <v>1</v>
      </c>
      <c r="C101" s="91">
        <v>0</v>
      </c>
      <c r="D101" s="91">
        <v>3</v>
      </c>
      <c r="H101" s="91">
        <v>2</v>
      </c>
      <c r="I101" s="91">
        <v>0</v>
      </c>
      <c r="J101" s="91">
        <v>3</v>
      </c>
      <c r="K101" s="91">
        <v>3</v>
      </c>
      <c r="L101" s="91">
        <v>0</v>
      </c>
      <c r="M101" s="91">
        <v>3</v>
      </c>
      <c r="N101" s="91">
        <v>4</v>
      </c>
      <c r="O101" s="91">
        <v>0</v>
      </c>
      <c r="P101" s="91">
        <v>3</v>
      </c>
      <c r="Q101" s="91">
        <v>5</v>
      </c>
      <c r="R101" s="91">
        <v>0</v>
      </c>
      <c r="S101" s="91">
        <v>3</v>
      </c>
    </row>
    <row r="102" spans="1:19" s="91" customFormat="1" hidden="1" x14ac:dyDescent="0.2">
      <c r="A102" s="91" t="s">
        <v>110</v>
      </c>
      <c r="B102" s="47" t="s">
        <v>118</v>
      </c>
      <c r="C102" s="91" t="s">
        <v>109</v>
      </c>
      <c r="D102" s="91" t="s">
        <v>110</v>
      </c>
      <c r="H102" s="47" t="s">
        <v>118</v>
      </c>
      <c r="I102" s="91" t="s">
        <v>109</v>
      </c>
      <c r="J102" s="91" t="s">
        <v>110</v>
      </c>
      <c r="K102" s="47" t="s">
        <v>118</v>
      </c>
      <c r="L102" s="91" t="s">
        <v>109</v>
      </c>
      <c r="M102" s="91" t="s">
        <v>110</v>
      </c>
      <c r="N102" s="47" t="s">
        <v>118</v>
      </c>
      <c r="O102" s="91" t="s">
        <v>109</v>
      </c>
      <c r="P102" s="91" t="s">
        <v>110</v>
      </c>
      <c r="Q102" s="47" t="s">
        <v>118</v>
      </c>
      <c r="R102" s="91" t="s">
        <v>109</v>
      </c>
      <c r="S102" s="91" t="s">
        <v>110</v>
      </c>
    </row>
    <row r="103" spans="1:19" s="91" customFormat="1" hidden="1" x14ac:dyDescent="0.2">
      <c r="A103" s="91">
        <v>1</v>
      </c>
      <c r="B103" s="91">
        <v>1</v>
      </c>
      <c r="C103" s="91">
        <v>1</v>
      </c>
      <c r="D103" s="91">
        <v>1</v>
      </c>
      <c r="H103" s="91">
        <v>2</v>
      </c>
      <c r="I103" s="91">
        <v>1</v>
      </c>
      <c r="J103" s="91">
        <v>1</v>
      </c>
      <c r="K103" s="91">
        <v>3</v>
      </c>
      <c r="L103" s="91">
        <v>1</v>
      </c>
      <c r="M103" s="91">
        <v>1</v>
      </c>
      <c r="N103" s="91">
        <v>4</v>
      </c>
      <c r="O103" s="91">
        <v>1</v>
      </c>
      <c r="P103" s="91">
        <v>1</v>
      </c>
      <c r="Q103" s="91">
        <v>5</v>
      </c>
      <c r="R103" s="91">
        <v>1</v>
      </c>
      <c r="S103" s="91">
        <v>1</v>
      </c>
    </row>
    <row r="104" spans="1:19" s="91" customFormat="1" hidden="1" x14ac:dyDescent="0.2">
      <c r="A104" s="91" t="s">
        <v>110</v>
      </c>
      <c r="B104" s="47" t="s">
        <v>118</v>
      </c>
      <c r="C104" s="91" t="s">
        <v>109</v>
      </c>
      <c r="D104" s="91" t="s">
        <v>110</v>
      </c>
      <c r="H104" s="47" t="s">
        <v>118</v>
      </c>
      <c r="I104" s="91" t="s">
        <v>109</v>
      </c>
      <c r="J104" s="91" t="s">
        <v>110</v>
      </c>
      <c r="K104" s="47" t="s">
        <v>118</v>
      </c>
      <c r="L104" s="91" t="s">
        <v>109</v>
      </c>
      <c r="M104" s="91" t="s">
        <v>110</v>
      </c>
      <c r="N104" s="47" t="s">
        <v>118</v>
      </c>
      <c r="O104" s="91" t="s">
        <v>109</v>
      </c>
      <c r="P104" s="91" t="s">
        <v>110</v>
      </c>
      <c r="Q104" s="47" t="s">
        <v>118</v>
      </c>
      <c r="R104" s="91" t="s">
        <v>109</v>
      </c>
      <c r="S104" s="91" t="s">
        <v>110</v>
      </c>
    </row>
    <row r="105" spans="1:19" s="91" customFormat="1" hidden="1" x14ac:dyDescent="0.2">
      <c r="A105" s="91">
        <v>2</v>
      </c>
      <c r="B105" s="91">
        <v>1</v>
      </c>
      <c r="C105" s="91">
        <v>1</v>
      </c>
      <c r="D105" s="91">
        <v>2</v>
      </c>
      <c r="H105" s="91">
        <v>2</v>
      </c>
      <c r="I105" s="91">
        <v>1</v>
      </c>
      <c r="J105" s="91">
        <v>2</v>
      </c>
      <c r="K105" s="91">
        <v>3</v>
      </c>
      <c r="L105" s="91">
        <v>1</v>
      </c>
      <c r="M105" s="91">
        <v>2</v>
      </c>
      <c r="N105" s="91">
        <v>4</v>
      </c>
      <c r="O105" s="91">
        <v>1</v>
      </c>
      <c r="P105" s="91">
        <v>2</v>
      </c>
      <c r="Q105" s="91">
        <v>5</v>
      </c>
      <c r="R105" s="91">
        <v>1</v>
      </c>
      <c r="S105" s="91">
        <v>2</v>
      </c>
    </row>
    <row r="106" spans="1:19" s="91" customFormat="1" hidden="1" x14ac:dyDescent="0.2">
      <c r="A106" s="91" t="s">
        <v>110</v>
      </c>
      <c r="B106" s="47" t="s">
        <v>118</v>
      </c>
      <c r="C106" s="91" t="s">
        <v>109</v>
      </c>
      <c r="D106" s="91" t="s">
        <v>110</v>
      </c>
      <c r="H106" s="47" t="s">
        <v>118</v>
      </c>
      <c r="I106" s="91" t="s">
        <v>109</v>
      </c>
      <c r="J106" s="91" t="s">
        <v>110</v>
      </c>
      <c r="K106" s="47" t="s">
        <v>118</v>
      </c>
      <c r="L106" s="91" t="s">
        <v>109</v>
      </c>
      <c r="M106" s="91" t="s">
        <v>110</v>
      </c>
      <c r="N106" s="47" t="s">
        <v>118</v>
      </c>
      <c r="O106" s="91" t="s">
        <v>109</v>
      </c>
      <c r="P106" s="91" t="s">
        <v>110</v>
      </c>
      <c r="Q106" s="47" t="s">
        <v>118</v>
      </c>
      <c r="R106" s="91" t="s">
        <v>109</v>
      </c>
      <c r="S106" s="91" t="s">
        <v>110</v>
      </c>
    </row>
    <row r="107" spans="1:19" s="91" customFormat="1" hidden="1" x14ac:dyDescent="0.2">
      <c r="A107" s="91">
        <v>3</v>
      </c>
      <c r="B107" s="91">
        <v>1</v>
      </c>
      <c r="C107" s="91">
        <v>1</v>
      </c>
      <c r="D107" s="91">
        <v>3</v>
      </c>
      <c r="H107" s="91">
        <v>2</v>
      </c>
      <c r="I107" s="91">
        <v>1</v>
      </c>
      <c r="J107" s="91">
        <v>3</v>
      </c>
      <c r="K107" s="91">
        <v>3</v>
      </c>
      <c r="L107" s="91">
        <v>1</v>
      </c>
      <c r="M107" s="91">
        <v>3</v>
      </c>
      <c r="N107" s="91">
        <v>4</v>
      </c>
      <c r="O107" s="91">
        <v>1</v>
      </c>
      <c r="P107" s="91">
        <v>3</v>
      </c>
      <c r="Q107" s="91">
        <v>5</v>
      </c>
      <c r="R107" s="91">
        <v>1</v>
      </c>
      <c r="S107" s="91">
        <v>3</v>
      </c>
    </row>
    <row r="108" spans="1:19" s="91" customFormat="1" hidden="1" x14ac:dyDescent="0.2"/>
    <row r="109" spans="1:19" s="91" customFormat="1" hidden="1" x14ac:dyDescent="0.2"/>
    <row r="110" spans="1:19" s="91" customFormat="1" hidden="1" x14ac:dyDescent="0.2"/>
    <row r="111" spans="1:19" s="91" customFormat="1" hidden="1" x14ac:dyDescent="0.2"/>
    <row r="112" spans="1:19" s="91" customFormat="1" hidden="1" x14ac:dyDescent="0.2"/>
    <row r="113" spans="1:19" s="91" customFormat="1" hidden="1" x14ac:dyDescent="0.2"/>
    <row r="114" spans="1:19" s="91" customFormat="1" hidden="1" x14ac:dyDescent="0.2"/>
    <row r="115" spans="1:19" s="91" customFormat="1" hidden="1" x14ac:dyDescent="0.2"/>
    <row r="116" spans="1:19" ht="83.25" customHeight="1" x14ac:dyDescent="0.2"/>
    <row r="117" spans="1:19" s="49" customFormat="1" ht="27.75" x14ac:dyDescent="0.35">
      <c r="A117" s="124" t="s">
        <v>119</v>
      </c>
      <c r="B117" s="124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</row>
    <row r="118" spans="1:19" s="49" customFormat="1" ht="27.75" x14ac:dyDescent="0.35">
      <c r="A118" s="124" t="s">
        <v>120</v>
      </c>
      <c r="B118" s="124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</row>
    <row r="119" spans="1:19" ht="19.5" customHeight="1" x14ac:dyDescent="0.2">
      <c r="A119" s="125" t="s">
        <v>168</v>
      </c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</row>
    <row r="120" spans="1:19" ht="12.75" customHeight="1" x14ac:dyDescent="0.2">
      <c r="A120" s="48" t="s">
        <v>121</v>
      </c>
      <c r="Q120" s="50"/>
    </row>
    <row r="121" spans="1:19" ht="24" customHeight="1" x14ac:dyDescent="0.2">
      <c r="A121" s="126" t="s">
        <v>122</v>
      </c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</row>
    <row r="122" spans="1:19" ht="13.5" customHeight="1" x14ac:dyDescent="0.2">
      <c r="A122" s="51"/>
    </row>
    <row r="123" spans="1:19" ht="15.75" customHeight="1" x14ac:dyDescent="0.2">
      <c r="A123" s="128" t="s">
        <v>123</v>
      </c>
      <c r="B123" s="129" t="s">
        <v>0</v>
      </c>
      <c r="C123" s="128" t="s">
        <v>109</v>
      </c>
      <c r="D123" s="128"/>
    </row>
    <row r="124" spans="1:19" ht="24.75" customHeight="1" x14ac:dyDescent="0.2">
      <c r="A124" s="128"/>
      <c r="B124" s="129"/>
      <c r="C124" s="52" t="s">
        <v>124</v>
      </c>
      <c r="D124" s="53" t="s">
        <v>125</v>
      </c>
      <c r="E124" s="93"/>
      <c r="F124" s="93"/>
      <c r="G124" s="93"/>
    </row>
    <row r="125" spans="1:19" ht="15.95" customHeight="1" x14ac:dyDescent="0.2">
      <c r="A125" s="54" t="s">
        <v>1</v>
      </c>
      <c r="B125" s="88">
        <f t="shared" ref="B125" si="0">SUM(C125:D125)</f>
        <v>20</v>
      </c>
      <c r="C125" s="55">
        <v>7</v>
      </c>
      <c r="D125" s="55">
        <v>13</v>
      </c>
      <c r="E125" s="94"/>
      <c r="F125" s="94"/>
      <c r="G125" s="94"/>
    </row>
    <row r="126" spans="1:19" ht="15.95" customHeight="1" x14ac:dyDescent="0.2">
      <c r="A126" s="56" t="s">
        <v>2</v>
      </c>
      <c r="B126" s="88"/>
      <c r="C126" s="57"/>
      <c r="D126" s="57"/>
      <c r="E126" s="94"/>
      <c r="F126" s="94"/>
      <c r="G126" s="94"/>
    </row>
    <row r="127" spans="1:19" ht="15.95" customHeight="1" x14ac:dyDescent="0.2">
      <c r="A127" s="56" t="s">
        <v>3</v>
      </c>
      <c r="B127" s="88"/>
      <c r="C127" s="57"/>
      <c r="D127" s="57"/>
      <c r="E127" s="94"/>
      <c r="F127" s="94"/>
      <c r="G127" s="94"/>
    </row>
    <row r="128" spans="1:19" ht="15.95" customHeight="1" x14ac:dyDescent="0.2">
      <c r="A128" s="56" t="s">
        <v>4</v>
      </c>
      <c r="B128" s="88"/>
      <c r="C128" s="57"/>
      <c r="D128" s="57"/>
      <c r="E128" s="94"/>
      <c r="F128" s="94"/>
      <c r="G128" s="94"/>
    </row>
    <row r="129" spans="1:19" ht="15.95" customHeight="1" x14ac:dyDescent="0.2">
      <c r="A129" s="56" t="s">
        <v>5</v>
      </c>
      <c r="B129" s="88"/>
      <c r="C129" s="57"/>
      <c r="D129" s="57"/>
      <c r="E129" s="94"/>
      <c r="F129" s="94"/>
      <c r="G129" s="94"/>
    </row>
    <row r="130" spans="1:19" ht="15.95" customHeight="1" x14ac:dyDescent="0.2">
      <c r="A130" s="56" t="s">
        <v>6</v>
      </c>
      <c r="B130" s="88"/>
      <c r="C130" s="57"/>
      <c r="D130" s="57"/>
      <c r="E130" s="94"/>
      <c r="F130" s="94"/>
      <c r="G130" s="94"/>
    </row>
    <row r="131" spans="1:19" ht="15.95" customHeight="1" x14ac:dyDescent="0.2">
      <c r="A131" s="56" t="s">
        <v>7</v>
      </c>
      <c r="B131" s="88"/>
      <c r="C131" s="57"/>
      <c r="D131" s="57"/>
      <c r="E131" s="94"/>
      <c r="F131" s="94"/>
      <c r="G131" s="94"/>
    </row>
    <row r="132" spans="1:19" ht="15.95" customHeight="1" x14ac:dyDescent="0.2">
      <c r="A132" s="56" t="s">
        <v>8</v>
      </c>
      <c r="B132" s="88"/>
      <c r="C132" s="57"/>
      <c r="D132" s="57"/>
      <c r="E132" s="94"/>
      <c r="F132" s="94"/>
      <c r="G132" s="94"/>
    </row>
    <row r="133" spans="1:19" ht="15.95" customHeight="1" x14ac:dyDescent="0.2">
      <c r="A133" s="56" t="s">
        <v>107</v>
      </c>
      <c r="B133" s="88"/>
      <c r="C133" s="57"/>
      <c r="D133" s="57"/>
      <c r="E133" s="94"/>
      <c r="F133" s="94"/>
      <c r="G133" s="94"/>
    </row>
    <row r="134" spans="1:19" ht="15.95" customHeight="1" x14ac:dyDescent="0.2">
      <c r="A134" s="56" t="s">
        <v>9</v>
      </c>
      <c r="B134" s="88"/>
      <c r="C134" s="57"/>
      <c r="D134" s="57"/>
      <c r="E134" s="94"/>
      <c r="F134" s="94"/>
      <c r="G134" s="94"/>
    </row>
    <row r="135" spans="1:19" ht="15.95" customHeight="1" x14ac:dyDescent="0.2">
      <c r="A135" s="56" t="s">
        <v>10</v>
      </c>
      <c r="B135" s="88"/>
      <c r="C135" s="57"/>
      <c r="D135" s="57"/>
      <c r="E135" s="94"/>
      <c r="F135" s="94"/>
      <c r="G135" s="94"/>
    </row>
    <row r="136" spans="1:19" ht="15.95" customHeight="1" x14ac:dyDescent="0.2">
      <c r="A136" s="95" t="s">
        <v>11</v>
      </c>
      <c r="B136" s="96"/>
      <c r="C136" s="97"/>
      <c r="D136" s="97"/>
      <c r="E136" s="94"/>
      <c r="F136" s="94"/>
      <c r="G136" s="94"/>
    </row>
    <row r="137" spans="1:19" ht="15.95" customHeight="1" x14ac:dyDescent="0.25">
      <c r="A137" s="98" t="s">
        <v>0</v>
      </c>
      <c r="B137" s="99">
        <f>SUM(B125:B136)</f>
        <v>20</v>
      </c>
      <c r="C137" s="99">
        <f>SUM(C125:C136)</f>
        <v>7</v>
      </c>
      <c r="D137" s="99">
        <f>SUM(D125:D136)</f>
        <v>13</v>
      </c>
      <c r="E137" s="100"/>
      <c r="F137" s="100"/>
      <c r="G137" s="100"/>
    </row>
    <row r="138" spans="1:19" ht="15.95" customHeight="1" thickBot="1" x14ac:dyDescent="0.3">
      <c r="A138" s="58" t="s">
        <v>126</v>
      </c>
      <c r="B138" s="59">
        <f>+B137/$B$137</f>
        <v>1</v>
      </c>
      <c r="C138" s="59">
        <f>+C137/$B$137</f>
        <v>0.35</v>
      </c>
      <c r="D138" s="59">
        <f>+D137/$B$137</f>
        <v>0.65</v>
      </c>
      <c r="E138" s="60"/>
      <c r="F138" s="60"/>
      <c r="G138" s="60"/>
    </row>
    <row r="139" spans="1:19" ht="15.75" customHeight="1" x14ac:dyDescent="0.2">
      <c r="A139" s="91"/>
      <c r="B139" s="61"/>
    </row>
    <row r="140" spans="1:19" ht="31.5" customHeight="1" x14ac:dyDescent="0.2"/>
    <row r="141" spans="1:19" ht="24" customHeight="1" x14ac:dyDescent="0.2">
      <c r="A141" s="131" t="s">
        <v>127</v>
      </c>
      <c r="B141" s="132"/>
      <c r="C141" s="13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32"/>
      <c r="P141" s="132"/>
      <c r="Q141" s="132"/>
      <c r="R141" s="132"/>
      <c r="S141" s="132"/>
    </row>
    <row r="142" spans="1:19" ht="13.5" customHeight="1" x14ac:dyDescent="0.2"/>
    <row r="143" spans="1:19" ht="14.25" customHeight="1" x14ac:dyDescent="0.2">
      <c r="A143" s="128" t="s">
        <v>123</v>
      </c>
      <c r="B143" s="129" t="s">
        <v>0</v>
      </c>
      <c r="C143" s="128" t="s">
        <v>128</v>
      </c>
      <c r="D143" s="128"/>
      <c r="E143" s="128"/>
      <c r="F143" s="128"/>
      <c r="G143" s="128"/>
      <c r="H143" s="128"/>
      <c r="I143" s="128"/>
      <c r="J143" s="128"/>
    </row>
    <row r="144" spans="1:19" ht="24" customHeight="1" x14ac:dyDescent="0.2">
      <c r="A144" s="128"/>
      <c r="B144" s="129"/>
      <c r="C144" s="52" t="s">
        <v>129</v>
      </c>
      <c r="D144" s="53" t="s">
        <v>130</v>
      </c>
      <c r="E144" s="53" t="s">
        <v>131</v>
      </c>
      <c r="F144" s="53" t="s">
        <v>132</v>
      </c>
      <c r="G144" s="53" t="s">
        <v>133</v>
      </c>
      <c r="H144" s="53" t="s">
        <v>134</v>
      </c>
      <c r="I144" s="53" t="s">
        <v>135</v>
      </c>
      <c r="J144" s="53" t="s">
        <v>136</v>
      </c>
      <c r="K144" s="93"/>
      <c r="L144" s="93"/>
      <c r="M144" s="93"/>
    </row>
    <row r="145" spans="1:13" ht="15.95" customHeight="1" x14ac:dyDescent="0.2">
      <c r="A145" s="54" t="s">
        <v>1</v>
      </c>
      <c r="B145" s="88">
        <f t="shared" ref="B145" si="1">SUM(C145:J145)</f>
        <v>20</v>
      </c>
      <c r="C145" s="55">
        <v>0</v>
      </c>
      <c r="D145" s="55">
        <v>0</v>
      </c>
      <c r="E145" s="55">
        <v>0</v>
      </c>
      <c r="F145" s="55">
        <v>2</v>
      </c>
      <c r="G145" s="55">
        <v>2</v>
      </c>
      <c r="H145" s="55">
        <v>2</v>
      </c>
      <c r="I145" s="55">
        <v>1</v>
      </c>
      <c r="J145" s="55">
        <v>13</v>
      </c>
      <c r="K145" s="94"/>
      <c r="L145" s="94"/>
      <c r="M145" s="94"/>
    </row>
    <row r="146" spans="1:13" ht="15.95" customHeight="1" x14ac:dyDescent="0.2">
      <c r="A146" s="56" t="s">
        <v>2</v>
      </c>
      <c r="B146" s="88"/>
      <c r="C146" s="57"/>
      <c r="D146" s="57"/>
      <c r="E146" s="57"/>
      <c r="F146" s="57"/>
      <c r="G146" s="57"/>
      <c r="H146" s="57"/>
      <c r="I146" s="57"/>
      <c r="J146" s="57"/>
      <c r="K146" s="94"/>
      <c r="L146" s="94"/>
      <c r="M146" s="94"/>
    </row>
    <row r="147" spans="1:13" ht="15.95" customHeight="1" x14ac:dyDescent="0.2">
      <c r="A147" s="56" t="s">
        <v>3</v>
      </c>
      <c r="B147" s="88"/>
      <c r="C147" s="57"/>
      <c r="D147" s="57"/>
      <c r="E147" s="57"/>
      <c r="F147" s="57"/>
      <c r="G147" s="57"/>
      <c r="H147" s="57"/>
      <c r="I147" s="57"/>
      <c r="J147" s="57"/>
      <c r="K147" s="94"/>
      <c r="L147" s="94"/>
      <c r="M147" s="94"/>
    </row>
    <row r="148" spans="1:13" ht="15.95" customHeight="1" x14ac:dyDescent="0.2">
      <c r="A148" s="56" t="s">
        <v>4</v>
      </c>
      <c r="B148" s="88"/>
      <c r="C148" s="57"/>
      <c r="D148" s="57"/>
      <c r="E148" s="57"/>
      <c r="F148" s="57"/>
      <c r="G148" s="57"/>
      <c r="H148" s="57"/>
      <c r="I148" s="57"/>
      <c r="J148" s="57"/>
      <c r="K148" s="94"/>
      <c r="L148" s="94"/>
      <c r="M148" s="94"/>
    </row>
    <row r="149" spans="1:13" ht="15.95" customHeight="1" x14ac:dyDescent="0.2">
      <c r="A149" s="56" t="s">
        <v>5</v>
      </c>
      <c r="B149" s="88"/>
      <c r="C149" s="57"/>
      <c r="D149" s="57"/>
      <c r="E149" s="57"/>
      <c r="F149" s="57"/>
      <c r="G149" s="57"/>
      <c r="H149" s="57"/>
      <c r="I149" s="57"/>
      <c r="J149" s="57"/>
      <c r="K149" s="94"/>
      <c r="L149" s="94"/>
      <c r="M149" s="94"/>
    </row>
    <row r="150" spans="1:13" ht="15.95" customHeight="1" x14ac:dyDescent="0.2">
      <c r="A150" s="56" t="s">
        <v>6</v>
      </c>
      <c r="B150" s="88"/>
      <c r="C150" s="57"/>
      <c r="D150" s="57"/>
      <c r="E150" s="57"/>
      <c r="F150" s="57"/>
      <c r="G150" s="57"/>
      <c r="H150" s="57"/>
      <c r="I150" s="57"/>
      <c r="J150" s="57"/>
      <c r="K150" s="94"/>
      <c r="L150" s="94"/>
      <c r="M150" s="94"/>
    </row>
    <row r="151" spans="1:13" ht="15.95" customHeight="1" x14ac:dyDescent="0.2">
      <c r="A151" s="56" t="s">
        <v>7</v>
      </c>
      <c r="B151" s="88"/>
      <c r="C151" s="57"/>
      <c r="D151" s="57"/>
      <c r="E151" s="57"/>
      <c r="F151" s="57"/>
      <c r="G151" s="57"/>
      <c r="H151" s="57"/>
      <c r="I151" s="57"/>
      <c r="J151" s="57"/>
      <c r="K151" s="94"/>
      <c r="L151" s="94"/>
      <c r="M151" s="94"/>
    </row>
    <row r="152" spans="1:13" ht="15.95" customHeight="1" x14ac:dyDescent="0.2">
      <c r="A152" s="56" t="s">
        <v>8</v>
      </c>
      <c r="B152" s="88"/>
      <c r="C152" s="57"/>
      <c r="D152" s="57"/>
      <c r="E152" s="57"/>
      <c r="F152" s="57"/>
      <c r="G152" s="57"/>
      <c r="H152" s="57"/>
      <c r="I152" s="57"/>
      <c r="J152" s="57"/>
      <c r="K152" s="94"/>
      <c r="L152" s="94"/>
      <c r="M152" s="94"/>
    </row>
    <row r="153" spans="1:13" ht="15.95" customHeight="1" x14ac:dyDescent="0.2">
      <c r="A153" s="56" t="s">
        <v>107</v>
      </c>
      <c r="B153" s="88"/>
      <c r="C153" s="57"/>
      <c r="D153" s="57"/>
      <c r="E153" s="57"/>
      <c r="F153" s="57"/>
      <c r="G153" s="57"/>
      <c r="H153" s="57"/>
      <c r="I153" s="57"/>
      <c r="J153" s="57"/>
      <c r="K153" s="94"/>
      <c r="L153" s="94"/>
      <c r="M153" s="94"/>
    </row>
    <row r="154" spans="1:13" ht="15.95" customHeight="1" x14ac:dyDescent="0.2">
      <c r="A154" s="56" t="s">
        <v>9</v>
      </c>
      <c r="B154" s="88"/>
      <c r="C154" s="57"/>
      <c r="D154" s="57"/>
      <c r="E154" s="57"/>
      <c r="F154" s="57"/>
      <c r="G154" s="57"/>
      <c r="H154" s="57"/>
      <c r="I154" s="57"/>
      <c r="J154" s="57"/>
      <c r="K154" s="94"/>
      <c r="L154" s="94"/>
      <c r="M154" s="94"/>
    </row>
    <row r="155" spans="1:13" ht="15.95" customHeight="1" x14ac:dyDescent="0.2">
      <c r="A155" s="56" t="s">
        <v>10</v>
      </c>
      <c r="B155" s="88"/>
      <c r="C155" s="57"/>
      <c r="D155" s="57"/>
      <c r="E155" s="57"/>
      <c r="F155" s="57"/>
      <c r="G155" s="57"/>
      <c r="H155" s="57"/>
      <c r="I155" s="57"/>
      <c r="J155" s="57"/>
      <c r="K155" s="94"/>
      <c r="L155" s="94"/>
      <c r="M155" s="94"/>
    </row>
    <row r="156" spans="1:13" ht="15.95" customHeight="1" x14ac:dyDescent="0.2">
      <c r="A156" s="95" t="s">
        <v>11</v>
      </c>
      <c r="B156" s="96"/>
      <c r="C156" s="97"/>
      <c r="D156" s="97"/>
      <c r="E156" s="97"/>
      <c r="F156" s="97"/>
      <c r="G156" s="97"/>
      <c r="H156" s="97"/>
      <c r="I156" s="97"/>
      <c r="J156" s="97"/>
      <c r="K156" s="94"/>
      <c r="L156" s="94"/>
      <c r="M156" s="94"/>
    </row>
    <row r="157" spans="1:13" ht="15.95" customHeight="1" x14ac:dyDescent="0.25">
      <c r="A157" s="98" t="s">
        <v>0</v>
      </c>
      <c r="B157" s="99">
        <f>SUM(B145:B156)</f>
        <v>20</v>
      </c>
      <c r="C157" s="99">
        <f t="shared" ref="C157:J157" si="2">SUM(C145:C156)</f>
        <v>0</v>
      </c>
      <c r="D157" s="99">
        <f t="shared" si="2"/>
        <v>0</v>
      </c>
      <c r="E157" s="99">
        <f t="shared" si="2"/>
        <v>0</v>
      </c>
      <c r="F157" s="99">
        <f t="shared" si="2"/>
        <v>2</v>
      </c>
      <c r="G157" s="99">
        <f t="shared" si="2"/>
        <v>2</v>
      </c>
      <c r="H157" s="99">
        <f t="shared" si="2"/>
        <v>2</v>
      </c>
      <c r="I157" s="99">
        <f t="shared" si="2"/>
        <v>1</v>
      </c>
      <c r="J157" s="99">
        <f t="shared" si="2"/>
        <v>13</v>
      </c>
      <c r="K157" s="100"/>
      <c r="L157" s="100"/>
      <c r="M157" s="100"/>
    </row>
    <row r="158" spans="1:13" s="51" customFormat="1" ht="15.95" customHeight="1" thickBot="1" x14ac:dyDescent="0.3">
      <c r="A158" s="58" t="s">
        <v>126</v>
      </c>
      <c r="B158" s="59">
        <f t="shared" ref="B158:J158" si="3">+B157/$B$157</f>
        <v>1</v>
      </c>
      <c r="C158" s="59">
        <f t="shared" si="3"/>
        <v>0</v>
      </c>
      <c r="D158" s="59">
        <f t="shared" si="3"/>
        <v>0</v>
      </c>
      <c r="E158" s="59">
        <f t="shared" si="3"/>
        <v>0</v>
      </c>
      <c r="F158" s="59">
        <f t="shared" si="3"/>
        <v>0.1</v>
      </c>
      <c r="G158" s="59">
        <f t="shared" si="3"/>
        <v>0.1</v>
      </c>
      <c r="H158" s="59">
        <f t="shared" si="3"/>
        <v>0.1</v>
      </c>
      <c r="I158" s="59">
        <f t="shared" si="3"/>
        <v>0.05</v>
      </c>
      <c r="J158" s="59">
        <f t="shared" si="3"/>
        <v>0.65</v>
      </c>
      <c r="K158" s="60"/>
      <c r="L158" s="60"/>
      <c r="M158" s="60"/>
    </row>
    <row r="159" spans="1:13" s="51" customFormat="1" ht="15.95" customHeight="1" x14ac:dyDescent="0.25">
      <c r="A159" s="91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</row>
    <row r="160" spans="1:13" s="51" customFormat="1" ht="15" x14ac:dyDescent="0.25">
      <c r="A160" s="62" t="s">
        <v>105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</row>
    <row r="161" spans="1:19" ht="14.25" customHeight="1" x14ac:dyDescent="0.2">
      <c r="A161" s="63" t="s">
        <v>103</v>
      </c>
    </row>
    <row r="162" spans="1:19" ht="25.5" customHeight="1" x14ac:dyDescent="0.2">
      <c r="A162" s="131" t="s">
        <v>137</v>
      </c>
      <c r="B162" s="132"/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32"/>
      <c r="P162" s="132"/>
      <c r="Q162" s="132"/>
      <c r="R162" s="132"/>
      <c r="S162" s="132"/>
    </row>
    <row r="163" spans="1:19" ht="14.25" customHeight="1" x14ac:dyDescent="0.2"/>
    <row r="164" spans="1:19" ht="18" customHeight="1" x14ac:dyDescent="0.2"/>
    <row r="165" spans="1:19" ht="24" customHeight="1" x14ac:dyDescent="0.2">
      <c r="A165" s="133" t="s">
        <v>128</v>
      </c>
      <c r="B165" s="134" t="s">
        <v>106</v>
      </c>
      <c r="C165" s="134"/>
      <c r="D165" s="134"/>
      <c r="E165" s="134" t="s">
        <v>12</v>
      </c>
      <c r="F165" s="134"/>
      <c r="G165" s="134"/>
      <c r="H165" s="134" t="s">
        <v>13</v>
      </c>
      <c r="I165" s="134"/>
      <c r="J165" s="134"/>
      <c r="K165" s="134" t="s">
        <v>14</v>
      </c>
      <c r="L165" s="134"/>
      <c r="M165" s="134"/>
      <c r="N165" s="64"/>
      <c r="O165" s="135" t="s">
        <v>138</v>
      </c>
      <c r="P165" s="135"/>
      <c r="Q165" s="135"/>
      <c r="R165" s="135" t="s">
        <v>139</v>
      </c>
      <c r="S165" s="135" t="s">
        <v>126</v>
      </c>
    </row>
    <row r="166" spans="1:19" ht="24" customHeight="1" x14ac:dyDescent="0.2">
      <c r="A166" s="133"/>
      <c r="B166" s="65" t="s">
        <v>124</v>
      </c>
      <c r="C166" s="65" t="s">
        <v>125</v>
      </c>
      <c r="D166" s="65" t="s">
        <v>0</v>
      </c>
      <c r="E166" s="65" t="s">
        <v>124</v>
      </c>
      <c r="F166" s="65" t="s">
        <v>125</v>
      </c>
      <c r="G166" s="65" t="s">
        <v>0</v>
      </c>
      <c r="H166" s="65" t="s">
        <v>124</v>
      </c>
      <c r="I166" s="65" t="s">
        <v>125</v>
      </c>
      <c r="J166" s="65" t="s">
        <v>0</v>
      </c>
      <c r="K166" s="65" t="s">
        <v>124</v>
      </c>
      <c r="L166" s="65" t="s">
        <v>125</v>
      </c>
      <c r="M166" s="65" t="s">
        <v>0</v>
      </c>
      <c r="N166" s="64"/>
      <c r="O166" s="135"/>
      <c r="P166" s="135"/>
      <c r="Q166" s="135"/>
      <c r="R166" s="135"/>
      <c r="S166" s="135"/>
    </row>
    <row r="167" spans="1:19" ht="18" customHeight="1" x14ac:dyDescent="0.2">
      <c r="A167" s="54" t="s">
        <v>129</v>
      </c>
      <c r="B167" s="55">
        <v>0</v>
      </c>
      <c r="C167" s="55">
        <v>0</v>
      </c>
      <c r="D167" s="55">
        <f>SUM(B167:C167)</f>
        <v>0</v>
      </c>
      <c r="E167" s="55">
        <v>0</v>
      </c>
      <c r="F167" s="55">
        <v>0</v>
      </c>
      <c r="G167" s="55">
        <f>SUM(E167:F167)</f>
        <v>0</v>
      </c>
      <c r="H167" s="55">
        <v>0</v>
      </c>
      <c r="I167" s="55">
        <v>0</v>
      </c>
      <c r="J167" s="55">
        <f>SUM(H167:I167)</f>
        <v>0</v>
      </c>
      <c r="K167" s="55">
        <v>0</v>
      </c>
      <c r="L167" s="55">
        <v>0</v>
      </c>
      <c r="M167" s="55">
        <f>SUM(K167:L167)</f>
        <v>0</v>
      </c>
      <c r="N167" s="64"/>
      <c r="O167" s="130" t="s">
        <v>106</v>
      </c>
      <c r="P167" s="130"/>
      <c r="Q167" s="130"/>
      <c r="R167" s="101">
        <f>+D175</f>
        <v>0</v>
      </c>
      <c r="S167" s="66">
        <f>+R167/$R$171</f>
        <v>0</v>
      </c>
    </row>
    <row r="168" spans="1:19" ht="18" customHeight="1" x14ac:dyDescent="0.2">
      <c r="A168" s="56" t="s">
        <v>130</v>
      </c>
      <c r="B168" s="55">
        <v>0</v>
      </c>
      <c r="C168" s="55">
        <v>0</v>
      </c>
      <c r="D168" s="55">
        <f t="shared" ref="D168:D174" si="4">SUM(B168:C168)</f>
        <v>0</v>
      </c>
      <c r="E168" s="57">
        <v>0</v>
      </c>
      <c r="F168" s="57">
        <v>0</v>
      </c>
      <c r="G168" s="55">
        <f t="shared" ref="G168:G174" si="5">SUM(E168:F168)</f>
        <v>0</v>
      </c>
      <c r="H168" s="55">
        <v>0</v>
      </c>
      <c r="I168" s="55">
        <v>0</v>
      </c>
      <c r="J168" s="55">
        <f t="shared" ref="J168:J174" si="6">SUM(H168:I168)</f>
        <v>0</v>
      </c>
      <c r="K168" s="55">
        <v>0</v>
      </c>
      <c r="L168" s="55">
        <v>0</v>
      </c>
      <c r="M168" s="55">
        <f t="shared" ref="M168:M174" si="7">SUM(K168:L168)</f>
        <v>0</v>
      </c>
      <c r="N168" s="64"/>
      <c r="O168" s="130" t="s">
        <v>12</v>
      </c>
      <c r="P168" s="130"/>
      <c r="Q168" s="130"/>
      <c r="R168" s="101">
        <f>+G175</f>
        <v>18</v>
      </c>
      <c r="S168" s="66">
        <f>+R168/$R$171</f>
        <v>0.9</v>
      </c>
    </row>
    <row r="169" spans="1:19" ht="18" customHeight="1" x14ac:dyDescent="0.2">
      <c r="A169" s="56" t="s">
        <v>131</v>
      </c>
      <c r="B169" s="55">
        <v>0</v>
      </c>
      <c r="C169" s="55">
        <v>0</v>
      </c>
      <c r="D169" s="55">
        <f t="shared" si="4"/>
        <v>0</v>
      </c>
      <c r="E169" s="57">
        <v>0</v>
      </c>
      <c r="F169" s="57">
        <v>0</v>
      </c>
      <c r="G169" s="55">
        <f t="shared" si="5"/>
        <v>0</v>
      </c>
      <c r="H169" s="55">
        <v>0</v>
      </c>
      <c r="I169" s="55">
        <v>0</v>
      </c>
      <c r="J169" s="55">
        <f t="shared" si="6"/>
        <v>0</v>
      </c>
      <c r="K169" s="55">
        <v>0</v>
      </c>
      <c r="L169" s="55">
        <v>0</v>
      </c>
      <c r="M169" s="55">
        <f t="shared" si="7"/>
        <v>0</v>
      </c>
      <c r="N169" s="64"/>
      <c r="O169" s="130" t="s">
        <v>13</v>
      </c>
      <c r="P169" s="130"/>
      <c r="Q169" s="130"/>
      <c r="R169" s="101">
        <f>+J175</f>
        <v>2</v>
      </c>
      <c r="S169" s="66">
        <f>+R169/$R$171</f>
        <v>0.1</v>
      </c>
    </row>
    <row r="170" spans="1:19" ht="18" customHeight="1" x14ac:dyDescent="0.2">
      <c r="A170" s="56" t="s">
        <v>132</v>
      </c>
      <c r="B170" s="55">
        <v>0</v>
      </c>
      <c r="C170" s="55">
        <v>0</v>
      </c>
      <c r="D170" s="55">
        <f t="shared" si="4"/>
        <v>0</v>
      </c>
      <c r="E170" s="57">
        <v>2</v>
      </c>
      <c r="F170" s="57">
        <v>0</v>
      </c>
      <c r="G170" s="55">
        <f t="shared" si="5"/>
        <v>2</v>
      </c>
      <c r="H170" s="55">
        <v>0</v>
      </c>
      <c r="I170" s="55">
        <v>0</v>
      </c>
      <c r="J170" s="55">
        <f t="shared" si="6"/>
        <v>0</v>
      </c>
      <c r="K170" s="55">
        <v>0</v>
      </c>
      <c r="L170" s="55">
        <v>0</v>
      </c>
      <c r="M170" s="55">
        <f t="shared" si="7"/>
        <v>0</v>
      </c>
      <c r="N170" s="64"/>
      <c r="O170" s="130" t="s">
        <v>14</v>
      </c>
      <c r="P170" s="130"/>
      <c r="Q170" s="130"/>
      <c r="R170" s="102">
        <f>+M175</f>
        <v>0</v>
      </c>
      <c r="S170" s="67">
        <f>+R170/$R$171</f>
        <v>0</v>
      </c>
    </row>
    <row r="171" spans="1:19" ht="18" customHeight="1" x14ac:dyDescent="0.25">
      <c r="A171" s="56" t="s">
        <v>133</v>
      </c>
      <c r="B171" s="55">
        <v>0</v>
      </c>
      <c r="C171" s="55">
        <v>0</v>
      </c>
      <c r="D171" s="55">
        <f t="shared" si="4"/>
        <v>0</v>
      </c>
      <c r="E171" s="57">
        <v>1</v>
      </c>
      <c r="F171" s="57">
        <v>1</v>
      </c>
      <c r="G171" s="55">
        <f t="shared" si="5"/>
        <v>2</v>
      </c>
      <c r="H171" s="55">
        <v>0</v>
      </c>
      <c r="I171" s="55">
        <v>0</v>
      </c>
      <c r="J171" s="55">
        <f t="shared" si="6"/>
        <v>0</v>
      </c>
      <c r="K171" s="55">
        <v>0</v>
      </c>
      <c r="L171" s="55">
        <v>0</v>
      </c>
      <c r="M171" s="55">
        <f t="shared" si="7"/>
        <v>0</v>
      </c>
      <c r="N171" s="64"/>
      <c r="O171" s="137" t="s">
        <v>0</v>
      </c>
      <c r="P171" s="137"/>
      <c r="Q171" s="137"/>
      <c r="R171" s="103">
        <f>SUM(R167:R170)</f>
        <v>20</v>
      </c>
      <c r="S171" s="68">
        <v>1</v>
      </c>
    </row>
    <row r="172" spans="1:19" ht="18" customHeight="1" x14ac:dyDescent="0.2">
      <c r="A172" s="56" t="s">
        <v>134</v>
      </c>
      <c r="B172" s="55">
        <v>0</v>
      </c>
      <c r="C172" s="55">
        <v>0</v>
      </c>
      <c r="D172" s="55">
        <f t="shared" si="4"/>
        <v>0</v>
      </c>
      <c r="E172" s="57">
        <v>1</v>
      </c>
      <c r="F172" s="57">
        <v>1</v>
      </c>
      <c r="G172" s="55">
        <f t="shared" si="5"/>
        <v>2</v>
      </c>
      <c r="H172" s="55">
        <v>0</v>
      </c>
      <c r="I172" s="55">
        <v>0</v>
      </c>
      <c r="J172" s="55">
        <f t="shared" si="6"/>
        <v>0</v>
      </c>
      <c r="K172" s="55">
        <v>0</v>
      </c>
      <c r="L172" s="55">
        <v>0</v>
      </c>
      <c r="M172" s="55">
        <f t="shared" si="7"/>
        <v>0</v>
      </c>
      <c r="N172" s="64"/>
      <c r="O172" s="64"/>
      <c r="P172" s="64"/>
      <c r="Q172" s="64"/>
      <c r="R172" s="64"/>
      <c r="S172" s="64"/>
    </row>
    <row r="173" spans="1:19" ht="18" customHeight="1" x14ac:dyDescent="0.25">
      <c r="A173" s="56" t="s">
        <v>135</v>
      </c>
      <c r="B173" s="55">
        <v>0</v>
      </c>
      <c r="C173" s="55">
        <v>0</v>
      </c>
      <c r="D173" s="55">
        <f t="shared" si="4"/>
        <v>0</v>
      </c>
      <c r="E173" s="57">
        <v>0</v>
      </c>
      <c r="F173" s="57">
        <v>0</v>
      </c>
      <c r="G173" s="55">
        <f t="shared" si="5"/>
        <v>0</v>
      </c>
      <c r="H173" s="55">
        <v>1</v>
      </c>
      <c r="I173" s="55">
        <v>0</v>
      </c>
      <c r="J173" s="55">
        <f t="shared" si="6"/>
        <v>1</v>
      </c>
      <c r="K173" s="55">
        <v>0</v>
      </c>
      <c r="L173" s="55">
        <v>0</v>
      </c>
      <c r="M173" s="55">
        <f t="shared" si="7"/>
        <v>0</v>
      </c>
      <c r="N173" s="64"/>
      <c r="O173" s="64"/>
      <c r="P173" s="64"/>
      <c r="Q173" s="64"/>
      <c r="R173" s="104"/>
      <c r="S173" s="69"/>
    </row>
    <row r="174" spans="1:19" ht="18" customHeight="1" x14ac:dyDescent="0.25">
      <c r="A174" s="95" t="s">
        <v>136</v>
      </c>
      <c r="B174" s="105">
        <v>0</v>
      </c>
      <c r="C174" s="105">
        <v>0</v>
      </c>
      <c r="D174" s="105">
        <f t="shared" si="4"/>
        <v>0</v>
      </c>
      <c r="E174" s="97">
        <v>1</v>
      </c>
      <c r="F174" s="97">
        <v>11</v>
      </c>
      <c r="G174" s="105">
        <f t="shared" si="5"/>
        <v>12</v>
      </c>
      <c r="H174" s="105">
        <v>1</v>
      </c>
      <c r="I174" s="105">
        <v>0</v>
      </c>
      <c r="J174" s="105">
        <f t="shared" si="6"/>
        <v>1</v>
      </c>
      <c r="K174" s="105">
        <v>0</v>
      </c>
      <c r="L174" s="105">
        <v>0</v>
      </c>
      <c r="M174" s="105">
        <f t="shared" si="7"/>
        <v>0</v>
      </c>
      <c r="O174" s="106"/>
      <c r="P174" s="106"/>
      <c r="Q174" s="106"/>
      <c r="R174" s="107"/>
      <c r="S174" s="70"/>
    </row>
    <row r="175" spans="1:19" ht="18" customHeight="1" x14ac:dyDescent="0.25">
      <c r="A175" s="98" t="s">
        <v>0</v>
      </c>
      <c r="B175" s="99">
        <f>SUM(B167:B174)</f>
        <v>0</v>
      </c>
      <c r="C175" s="99">
        <f t="shared" ref="C175:M175" si="8">SUM(C167:C174)</f>
        <v>0</v>
      </c>
      <c r="D175" s="99">
        <f t="shared" si="8"/>
        <v>0</v>
      </c>
      <c r="E175" s="99">
        <f t="shared" si="8"/>
        <v>5</v>
      </c>
      <c r="F175" s="99">
        <f t="shared" si="8"/>
        <v>13</v>
      </c>
      <c r="G175" s="99">
        <f t="shared" si="8"/>
        <v>18</v>
      </c>
      <c r="H175" s="99">
        <f t="shared" si="8"/>
        <v>2</v>
      </c>
      <c r="I175" s="99">
        <f t="shared" si="8"/>
        <v>0</v>
      </c>
      <c r="J175" s="99">
        <f t="shared" si="8"/>
        <v>2</v>
      </c>
      <c r="K175" s="99">
        <f t="shared" si="8"/>
        <v>0</v>
      </c>
      <c r="L175" s="99">
        <f t="shared" si="8"/>
        <v>0</v>
      </c>
      <c r="M175" s="99">
        <f t="shared" si="8"/>
        <v>0</v>
      </c>
      <c r="O175" s="106"/>
      <c r="P175" s="106"/>
      <c r="Q175" s="106"/>
      <c r="R175" s="107"/>
      <c r="S175" s="70"/>
    </row>
    <row r="176" spans="1:19" ht="60" customHeight="1" x14ac:dyDescent="0.2"/>
    <row r="177" spans="1:19" ht="25.5" customHeight="1" x14ac:dyDescent="0.2">
      <c r="A177" s="138" t="s">
        <v>140</v>
      </c>
      <c r="B177" s="139"/>
      <c r="C177" s="139"/>
      <c r="D177" s="139"/>
      <c r="E177" s="139"/>
      <c r="F177" s="139"/>
      <c r="G177" s="139"/>
      <c r="H177" s="139"/>
      <c r="I177" s="139"/>
      <c r="J177" s="139"/>
      <c r="K177" s="139"/>
      <c r="L177" s="139"/>
      <c r="M177" s="139"/>
      <c r="N177" s="139"/>
      <c r="O177" s="139"/>
      <c r="P177" s="139"/>
      <c r="Q177" s="139"/>
      <c r="R177" s="139"/>
      <c r="S177" s="140"/>
    </row>
    <row r="178" spans="1:19" ht="15" customHeight="1" x14ac:dyDescent="0.2"/>
    <row r="179" spans="1:19" ht="15" customHeight="1" x14ac:dyDescent="0.2">
      <c r="A179" s="133" t="s">
        <v>141</v>
      </c>
      <c r="B179" s="133"/>
      <c r="C179" s="133"/>
      <c r="D179" s="141"/>
      <c r="E179" s="133" t="s">
        <v>138</v>
      </c>
      <c r="F179" s="133"/>
      <c r="G179" s="133"/>
      <c r="H179" s="133"/>
      <c r="I179" s="142" t="s">
        <v>0</v>
      </c>
    </row>
    <row r="180" spans="1:19" ht="21.75" customHeight="1" x14ac:dyDescent="0.2">
      <c r="A180" s="133"/>
      <c r="B180" s="133"/>
      <c r="C180" s="133"/>
      <c r="D180" s="141"/>
      <c r="E180" s="143" t="s">
        <v>142</v>
      </c>
      <c r="F180" s="144" t="s">
        <v>12</v>
      </c>
      <c r="G180" s="144" t="s">
        <v>13</v>
      </c>
      <c r="H180" s="146" t="s">
        <v>14</v>
      </c>
      <c r="I180" s="142"/>
      <c r="J180" s="147"/>
      <c r="K180" s="108"/>
      <c r="L180" s="108"/>
    </row>
    <row r="181" spans="1:19" ht="21.75" customHeight="1" x14ac:dyDescent="0.2">
      <c r="A181" s="133"/>
      <c r="B181" s="133"/>
      <c r="C181" s="133"/>
      <c r="D181" s="141"/>
      <c r="E181" s="141"/>
      <c r="F181" s="145"/>
      <c r="G181" s="145"/>
      <c r="H181" s="142"/>
      <c r="I181" s="142"/>
      <c r="J181" s="147"/>
      <c r="K181" s="109"/>
      <c r="L181" s="109"/>
    </row>
    <row r="182" spans="1:19" ht="18" customHeight="1" x14ac:dyDescent="0.2">
      <c r="A182" s="71" t="s">
        <v>143</v>
      </c>
      <c r="B182" s="148" t="s">
        <v>144</v>
      </c>
      <c r="C182" s="148"/>
      <c r="D182" s="148"/>
      <c r="E182" s="72">
        <v>0</v>
      </c>
      <c r="F182" s="72">
        <v>0</v>
      </c>
      <c r="G182" s="72">
        <v>1</v>
      </c>
      <c r="H182" s="72">
        <v>0</v>
      </c>
      <c r="I182" s="72">
        <f t="shared" ref="I182:I192" si="9">SUM(E182:H182)</f>
        <v>1</v>
      </c>
      <c r="J182" s="94"/>
      <c r="K182" s="94"/>
      <c r="L182" s="94"/>
    </row>
    <row r="183" spans="1:19" ht="18" customHeight="1" x14ac:dyDescent="0.2">
      <c r="A183" s="73" t="s">
        <v>145</v>
      </c>
      <c r="B183" s="136" t="s">
        <v>146</v>
      </c>
      <c r="C183" s="136"/>
      <c r="D183" s="136"/>
      <c r="E183" s="72">
        <v>0</v>
      </c>
      <c r="F183" s="72">
        <v>0</v>
      </c>
      <c r="G183" s="72">
        <v>0</v>
      </c>
      <c r="H183" s="72">
        <v>0</v>
      </c>
      <c r="I183" s="72">
        <f t="shared" si="9"/>
        <v>0</v>
      </c>
      <c r="J183" s="94"/>
      <c r="K183" s="94"/>
      <c r="L183" s="94"/>
    </row>
    <row r="184" spans="1:19" ht="18" customHeight="1" x14ac:dyDescent="0.2">
      <c r="A184" s="73" t="s">
        <v>147</v>
      </c>
      <c r="B184" s="136" t="s">
        <v>148</v>
      </c>
      <c r="C184" s="136"/>
      <c r="D184" s="136"/>
      <c r="E184" s="72">
        <v>0</v>
      </c>
      <c r="F184" s="72">
        <v>2</v>
      </c>
      <c r="G184" s="72">
        <v>1</v>
      </c>
      <c r="H184" s="72">
        <v>0</v>
      </c>
      <c r="I184" s="72">
        <f t="shared" si="9"/>
        <v>3</v>
      </c>
      <c r="J184" s="94"/>
      <c r="K184" s="94"/>
      <c r="L184" s="94"/>
    </row>
    <row r="185" spans="1:19" ht="18" customHeight="1" x14ac:dyDescent="0.2">
      <c r="A185" s="73" t="s">
        <v>149</v>
      </c>
      <c r="B185" s="136" t="s">
        <v>150</v>
      </c>
      <c r="C185" s="136"/>
      <c r="D185" s="136"/>
      <c r="E185" s="72">
        <v>0</v>
      </c>
      <c r="F185" s="72">
        <v>0</v>
      </c>
      <c r="G185" s="72">
        <v>0</v>
      </c>
      <c r="H185" s="72">
        <v>0</v>
      </c>
      <c r="I185" s="72">
        <f t="shared" si="9"/>
        <v>0</v>
      </c>
      <c r="J185" s="94"/>
      <c r="K185" s="94"/>
      <c r="L185" s="94"/>
    </row>
    <row r="186" spans="1:19" ht="18" customHeight="1" x14ac:dyDescent="0.2">
      <c r="A186" s="73" t="s">
        <v>151</v>
      </c>
      <c r="B186" s="136" t="s">
        <v>152</v>
      </c>
      <c r="C186" s="136"/>
      <c r="D186" s="136"/>
      <c r="E186" s="72">
        <v>0</v>
      </c>
      <c r="F186" s="72">
        <v>0</v>
      </c>
      <c r="G186" s="72">
        <v>0</v>
      </c>
      <c r="H186" s="72">
        <v>0</v>
      </c>
      <c r="I186" s="72">
        <f t="shared" si="9"/>
        <v>0</v>
      </c>
      <c r="J186" s="94"/>
      <c r="K186" s="94"/>
      <c r="L186" s="94"/>
    </row>
    <row r="187" spans="1:19" ht="18" customHeight="1" x14ac:dyDescent="0.2">
      <c r="A187" s="73" t="s">
        <v>153</v>
      </c>
      <c r="B187" s="136" t="s">
        <v>154</v>
      </c>
      <c r="C187" s="136"/>
      <c r="D187" s="136"/>
      <c r="E187" s="72">
        <v>0</v>
      </c>
      <c r="F187" s="72">
        <v>0</v>
      </c>
      <c r="G187" s="72">
        <v>0</v>
      </c>
      <c r="H187" s="72">
        <v>0</v>
      </c>
      <c r="I187" s="72">
        <f t="shared" si="9"/>
        <v>0</v>
      </c>
      <c r="J187" s="94"/>
      <c r="K187" s="94"/>
      <c r="L187" s="94"/>
    </row>
    <row r="188" spans="1:19" ht="18" customHeight="1" x14ac:dyDescent="0.2">
      <c r="A188" s="73" t="s">
        <v>155</v>
      </c>
      <c r="B188" s="136" t="s">
        <v>156</v>
      </c>
      <c r="C188" s="136"/>
      <c r="D188" s="136"/>
      <c r="E188" s="72">
        <v>0</v>
      </c>
      <c r="F188" s="72">
        <v>1</v>
      </c>
      <c r="G188" s="72">
        <v>0</v>
      </c>
      <c r="H188" s="72">
        <v>0</v>
      </c>
      <c r="I188" s="72">
        <f t="shared" si="9"/>
        <v>1</v>
      </c>
      <c r="J188" s="94"/>
      <c r="K188" s="94"/>
      <c r="L188" s="94"/>
    </row>
    <row r="189" spans="1:19" ht="18" customHeight="1" x14ac:dyDescent="0.2">
      <c r="A189" s="73" t="s">
        <v>157</v>
      </c>
      <c r="B189" s="136" t="s">
        <v>158</v>
      </c>
      <c r="C189" s="136"/>
      <c r="D189" s="136"/>
      <c r="E189" s="72">
        <v>0</v>
      </c>
      <c r="F189" s="72">
        <v>5</v>
      </c>
      <c r="G189" s="72">
        <v>0</v>
      </c>
      <c r="H189" s="72">
        <v>0</v>
      </c>
      <c r="I189" s="72">
        <f t="shared" si="9"/>
        <v>5</v>
      </c>
      <c r="J189" s="94"/>
      <c r="K189" s="94"/>
      <c r="L189" s="94"/>
    </row>
    <row r="190" spans="1:19" ht="18" customHeight="1" x14ac:dyDescent="0.2">
      <c r="A190" s="73" t="s">
        <v>159</v>
      </c>
      <c r="B190" s="136" t="s">
        <v>160</v>
      </c>
      <c r="C190" s="136"/>
      <c r="D190" s="136"/>
      <c r="E190" s="72">
        <v>0</v>
      </c>
      <c r="F190" s="72">
        <v>0</v>
      </c>
      <c r="G190" s="72">
        <v>0</v>
      </c>
      <c r="H190" s="72">
        <v>0</v>
      </c>
      <c r="I190" s="72">
        <f t="shared" si="9"/>
        <v>0</v>
      </c>
      <c r="J190" s="94"/>
      <c r="K190" s="94"/>
      <c r="L190" s="94"/>
    </row>
    <row r="191" spans="1:19" ht="18" customHeight="1" x14ac:dyDescent="0.2">
      <c r="A191" s="73" t="s">
        <v>161</v>
      </c>
      <c r="B191" s="136" t="s">
        <v>162</v>
      </c>
      <c r="C191" s="136"/>
      <c r="D191" s="136"/>
      <c r="E191" s="72">
        <v>0</v>
      </c>
      <c r="F191" s="72">
        <v>0</v>
      </c>
      <c r="G191" s="72">
        <v>0</v>
      </c>
      <c r="H191" s="72">
        <v>0</v>
      </c>
      <c r="I191" s="72">
        <f t="shared" si="9"/>
        <v>0</v>
      </c>
      <c r="J191" s="94"/>
      <c r="K191" s="94"/>
      <c r="L191" s="94"/>
    </row>
    <row r="192" spans="1:19" ht="18" customHeight="1" x14ac:dyDescent="0.2">
      <c r="A192" s="110" t="s">
        <v>163</v>
      </c>
      <c r="B192" s="152" t="s">
        <v>164</v>
      </c>
      <c r="C192" s="152"/>
      <c r="D192" s="152"/>
      <c r="E192" s="111">
        <v>0</v>
      </c>
      <c r="F192" s="111">
        <v>10</v>
      </c>
      <c r="G192" s="111">
        <v>0</v>
      </c>
      <c r="H192" s="111">
        <v>0</v>
      </c>
      <c r="I192" s="111">
        <f t="shared" si="9"/>
        <v>10</v>
      </c>
      <c r="J192" s="94"/>
      <c r="K192" s="94"/>
      <c r="L192" s="94"/>
    </row>
    <row r="193" spans="1:19" s="89" customFormat="1" ht="18" customHeight="1" x14ac:dyDescent="0.25">
      <c r="A193" s="149" t="s">
        <v>0</v>
      </c>
      <c r="B193" s="149"/>
      <c r="C193" s="149"/>
      <c r="D193" s="149"/>
      <c r="E193" s="112">
        <f>SUM(E182:E192)</f>
        <v>0</v>
      </c>
      <c r="F193" s="112">
        <f>SUM(F182:F192)</f>
        <v>18</v>
      </c>
      <c r="G193" s="112">
        <f>SUM(G182:G192)</f>
        <v>2</v>
      </c>
      <c r="H193" s="112">
        <f>SUM(H182:H192)</f>
        <v>0</v>
      </c>
      <c r="I193" s="112">
        <f>+SUM(I182:I192)</f>
        <v>20</v>
      </c>
      <c r="J193" s="113"/>
      <c r="K193" s="113"/>
      <c r="L193" s="113"/>
    </row>
    <row r="194" spans="1:19" ht="15.75" customHeight="1" x14ac:dyDescent="0.2"/>
    <row r="196" spans="1:19" x14ac:dyDescent="0.2">
      <c r="R196" s="74"/>
      <c r="S196" s="75"/>
    </row>
    <row r="197" spans="1:19" ht="36.75" customHeight="1" x14ac:dyDescent="0.2"/>
    <row r="198" spans="1:19" ht="26.25" customHeight="1" x14ac:dyDescent="0.2">
      <c r="A198" s="150" t="s">
        <v>169</v>
      </c>
      <c r="B198" s="151"/>
      <c r="C198" s="151"/>
      <c r="D198" s="151"/>
      <c r="E198" s="151"/>
      <c r="F198" s="151"/>
      <c r="G198" s="151"/>
      <c r="H198" s="151"/>
      <c r="I198" s="151"/>
      <c r="J198" s="151"/>
      <c r="K198" s="151"/>
      <c r="L198" s="151"/>
      <c r="M198" s="151"/>
      <c r="N198" s="151"/>
      <c r="O198" s="151"/>
      <c r="P198" s="151"/>
      <c r="Q198" s="151"/>
      <c r="R198" s="151"/>
      <c r="S198" s="151"/>
    </row>
    <row r="200" spans="1:19" ht="15" x14ac:dyDescent="0.2">
      <c r="A200" s="114" t="s">
        <v>123</v>
      </c>
      <c r="B200" s="90">
        <v>2019</v>
      </c>
      <c r="C200" s="90">
        <v>2020</v>
      </c>
      <c r="D200" s="115" t="s">
        <v>165</v>
      </c>
    </row>
    <row r="201" spans="1:19" ht="14.25" x14ac:dyDescent="0.2">
      <c r="A201" s="54" t="s">
        <v>1</v>
      </c>
      <c r="B201" s="76">
        <v>28</v>
      </c>
      <c r="C201" s="76">
        <v>20</v>
      </c>
      <c r="D201" s="77">
        <f t="shared" ref="D201:D213" si="10">C201/B201-1</f>
        <v>-0.2857142857142857</v>
      </c>
    </row>
    <row r="202" spans="1:19" ht="14.25" hidden="1" x14ac:dyDescent="0.2">
      <c r="A202" s="56" t="s">
        <v>2</v>
      </c>
      <c r="B202" s="78"/>
      <c r="C202" s="78"/>
      <c r="D202" s="77" t="e">
        <f t="shared" si="10"/>
        <v>#DIV/0!</v>
      </c>
    </row>
    <row r="203" spans="1:19" ht="14.25" hidden="1" x14ac:dyDescent="0.2">
      <c r="A203" s="56" t="s">
        <v>3</v>
      </c>
      <c r="B203" s="78"/>
      <c r="C203" s="78"/>
      <c r="D203" s="77" t="e">
        <f t="shared" si="10"/>
        <v>#DIV/0!</v>
      </c>
    </row>
    <row r="204" spans="1:19" ht="14.25" hidden="1" x14ac:dyDescent="0.2">
      <c r="A204" s="56" t="s">
        <v>4</v>
      </c>
      <c r="B204" s="78"/>
      <c r="C204" s="78"/>
      <c r="D204" s="77" t="e">
        <f t="shared" si="10"/>
        <v>#DIV/0!</v>
      </c>
    </row>
    <row r="205" spans="1:19" ht="14.25" hidden="1" x14ac:dyDescent="0.2">
      <c r="A205" s="56" t="s">
        <v>5</v>
      </c>
      <c r="B205" s="78"/>
      <c r="C205" s="78"/>
      <c r="D205" s="77" t="e">
        <f t="shared" si="10"/>
        <v>#DIV/0!</v>
      </c>
    </row>
    <row r="206" spans="1:19" ht="14.25" hidden="1" x14ac:dyDescent="0.2">
      <c r="A206" s="56" t="s">
        <v>6</v>
      </c>
      <c r="B206" s="78"/>
      <c r="C206" s="79"/>
      <c r="D206" s="77" t="e">
        <f t="shared" si="10"/>
        <v>#DIV/0!</v>
      </c>
    </row>
    <row r="207" spans="1:19" ht="14.25" hidden="1" x14ac:dyDescent="0.2">
      <c r="A207" s="56" t="s">
        <v>7</v>
      </c>
      <c r="B207" s="78"/>
      <c r="C207" s="79"/>
      <c r="D207" s="77" t="e">
        <f t="shared" si="10"/>
        <v>#DIV/0!</v>
      </c>
    </row>
    <row r="208" spans="1:19" ht="14.25" hidden="1" x14ac:dyDescent="0.2">
      <c r="A208" s="56" t="s">
        <v>8</v>
      </c>
      <c r="B208" s="78"/>
      <c r="C208" s="79"/>
      <c r="D208" s="77" t="e">
        <f t="shared" si="10"/>
        <v>#DIV/0!</v>
      </c>
    </row>
    <row r="209" spans="1:4" ht="14.25" hidden="1" x14ac:dyDescent="0.2">
      <c r="A209" s="56" t="s">
        <v>107</v>
      </c>
      <c r="B209" s="78"/>
      <c r="C209" s="79"/>
      <c r="D209" s="77" t="e">
        <f t="shared" si="10"/>
        <v>#DIV/0!</v>
      </c>
    </row>
    <row r="210" spans="1:4" ht="14.25" hidden="1" x14ac:dyDescent="0.2">
      <c r="A210" s="56" t="s">
        <v>9</v>
      </c>
      <c r="B210" s="78"/>
      <c r="C210" s="79"/>
      <c r="D210" s="77" t="e">
        <f t="shared" si="10"/>
        <v>#DIV/0!</v>
      </c>
    </row>
    <row r="211" spans="1:4" ht="15" hidden="1" x14ac:dyDescent="0.2">
      <c r="A211" s="56" t="s">
        <v>10</v>
      </c>
      <c r="B211" s="78"/>
      <c r="C211" s="57"/>
      <c r="D211" s="77" t="e">
        <f t="shared" si="10"/>
        <v>#DIV/0!</v>
      </c>
    </row>
    <row r="212" spans="1:4" ht="15" hidden="1" x14ac:dyDescent="0.2">
      <c r="A212" s="80" t="s">
        <v>11</v>
      </c>
      <c r="B212" s="81"/>
      <c r="C212" s="82"/>
      <c r="D212" s="83" t="e">
        <f t="shared" si="10"/>
        <v>#DIV/0!</v>
      </c>
    </row>
    <row r="213" spans="1:4" ht="15" x14ac:dyDescent="0.25">
      <c r="A213"/>
      <c r="B213" s="99">
        <f>SUM(B201:B212)</f>
        <v>28</v>
      </c>
      <c r="C213" s="99">
        <f>SUM(C201:C212)</f>
        <v>20</v>
      </c>
      <c r="D213" s="84">
        <f t="shared" si="10"/>
        <v>-0.2857142857142857</v>
      </c>
    </row>
    <row r="216" spans="1:4" x14ac:dyDescent="0.2">
      <c r="A216" s="62" t="s">
        <v>105</v>
      </c>
    </row>
    <row r="217" spans="1:4" x14ac:dyDescent="0.2">
      <c r="A217" s="63" t="s">
        <v>103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S.B.P. Y J.P.S.</vt:lpstr>
      <vt:lpstr>RITA</vt:lpstr>
      <vt:lpstr>ESTADISTICAS</vt:lpstr>
      <vt:lpstr>ESTADISTICAS!Área_de_impresión</vt:lpstr>
      <vt:lpstr>RITA!Área_de_impresión</vt:lpstr>
      <vt:lpstr>'S.B.P. Y J.P.S.'!Área_de_impresión</vt:lpstr>
      <vt:lpstr>ESTADISTICAS!Títulos_a_imprimir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Jorge Bouroncle Ramirez</cp:lastModifiedBy>
  <cp:lastPrinted>2017-05-16T16:26:54Z</cp:lastPrinted>
  <dcterms:created xsi:type="dcterms:W3CDTF">2014-04-07T20:18:04Z</dcterms:created>
  <dcterms:modified xsi:type="dcterms:W3CDTF">2020-03-03T14:37:28Z</dcterms:modified>
</cp:coreProperties>
</file>