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Genaro\Escritorio\ARCHIVOS TRABAJO 2020\JULIO ESTADISTICAS\Boletines y Resúmenes estadísticos\"/>
    </mc:Choice>
  </mc:AlternateContent>
  <bookViews>
    <workbookView xWindow="0" yWindow="0" windowWidth="20490" windowHeight="7155"/>
  </bookViews>
  <sheets>
    <sheet name="RITA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RITA!$A$181:$L$194</definedName>
    <definedName name="A">#REF!</definedName>
    <definedName name="AAA">[2]Casos!#REF!</definedName>
    <definedName name="aaaaaa">#REF!</definedName>
    <definedName name="AB">#REF!</definedName>
    <definedName name="ABAN">#REF!</definedName>
    <definedName name="ABANCAY">#REF!</definedName>
    <definedName name="AMES">'[3]Base 2012'!$E$1</definedName>
    <definedName name="AÑO">#REF!</definedName>
    <definedName name="AÑOS">#REF!</definedName>
    <definedName name="AUTORIA">#REF!</definedName>
    <definedName name="CEM">#REF!</definedName>
    <definedName name="conocimiento_caso">#REF!</definedName>
    <definedName name="D">#REF!</definedName>
    <definedName name="DDD">[2]Casos!#REF!</definedName>
    <definedName name="DE">#REF!</definedName>
    <definedName name="DEPA">#REF!</definedName>
    <definedName name="dia">#REF!</definedName>
    <definedName name="DIST">[4]Casos!#REF!</definedName>
    <definedName name="DISTRITO">#REF!</definedName>
    <definedName name="DPTO">[4]Casos!#REF!</definedName>
    <definedName name="DR">#REF!</definedName>
    <definedName name="dsadadssaas">[5]Casos!#REF!</definedName>
    <definedName name="E">#REF!</definedName>
    <definedName name="EEE">[2]Casos!#REF!</definedName>
    <definedName name="GÉNERO">#REF!</definedName>
    <definedName name="genero1">#REF!</definedName>
    <definedName name="GENRO">#REF!</definedName>
    <definedName name="GENRO21">#REF!</definedName>
    <definedName name="GGGGG">'[6]Base 2012'!$B$1</definedName>
    <definedName name="GGGGGGGGGG">'[6]Base 2012'!$D$1</definedName>
    <definedName name="GRADO">#REF!</definedName>
    <definedName name="HIJOS">#REF!</definedName>
    <definedName name="HOMICIDIO">#REF!</definedName>
    <definedName name="HOMICIDIO1">#REF!</definedName>
    <definedName name="J">[7]Casos!#REF!</definedName>
    <definedName name="JULIO">[4]Casos!#REF!</definedName>
    <definedName name="LABOR">#REF!</definedName>
    <definedName name="LUGAR">#REF!</definedName>
    <definedName name="Marca_temporal">#REF!</definedName>
    <definedName name="MEDIDAS">#REF!</definedName>
    <definedName name="Mes">[8]Participantes!#REF!</definedName>
    <definedName name="N">#REF!</definedName>
    <definedName name="NDDDSFDSF">#REF!</definedName>
    <definedName name="Nro_de_oficio">#REF!</definedName>
    <definedName name="OK">#REF!</definedName>
    <definedName name="PROV">[4]Casos!#REF!</definedName>
    <definedName name="PROVINCIA">#REF!</definedName>
    <definedName name="RESPUESTA">#REF!</definedName>
    <definedName name="RITA">[2]Casos!#REF!</definedName>
    <definedName name="S">#REF!</definedName>
    <definedName name="SEXO">#REF!</definedName>
    <definedName name="SITUACION">#REF!</definedName>
    <definedName name="SS">#REF!</definedName>
    <definedName name="SSS">[5]Casos!#REF!</definedName>
    <definedName name="SSSS">#REF!</definedName>
    <definedName name="SSSSSSS">#REF!</definedName>
    <definedName name="SSSSSSSSSS">'[9]Base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[10]Casos!#REF!</definedName>
    <definedName name="ZONA">[4]Casos!#REF!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4" i="1" l="1"/>
  <c r="D214" i="1" s="1"/>
  <c r="B214" i="1"/>
  <c r="D213" i="1"/>
  <c r="D212" i="1"/>
  <c r="D211" i="1"/>
  <c r="D210" i="1"/>
  <c r="D209" i="1"/>
  <c r="D208" i="1"/>
  <c r="D207" i="1"/>
  <c r="D206" i="1"/>
  <c r="D205" i="1"/>
  <c r="D204" i="1"/>
  <c r="D203" i="1"/>
  <c r="D202" i="1"/>
  <c r="H194" i="1"/>
  <c r="G194" i="1"/>
  <c r="F194" i="1"/>
  <c r="E194" i="1"/>
  <c r="I193" i="1"/>
  <c r="I192" i="1"/>
  <c r="I191" i="1"/>
  <c r="I190" i="1"/>
  <c r="I189" i="1"/>
  <c r="I188" i="1"/>
  <c r="I187" i="1"/>
  <c r="I186" i="1"/>
  <c r="I185" i="1"/>
  <c r="I184" i="1"/>
  <c r="I183" i="1"/>
  <c r="I194" i="1" s="1"/>
  <c r="L176" i="1"/>
  <c r="K176" i="1"/>
  <c r="J176" i="1"/>
  <c r="R170" i="1" s="1"/>
  <c r="I176" i="1"/>
  <c r="H176" i="1"/>
  <c r="F176" i="1"/>
  <c r="E176" i="1"/>
  <c r="C176" i="1"/>
  <c r="B176" i="1"/>
  <c r="M175" i="1"/>
  <c r="J175" i="1"/>
  <c r="G175" i="1"/>
  <c r="D175" i="1"/>
  <c r="M174" i="1"/>
  <c r="J174" i="1"/>
  <c r="G174" i="1"/>
  <c r="D174" i="1"/>
  <c r="M173" i="1"/>
  <c r="J173" i="1"/>
  <c r="G173" i="1"/>
  <c r="D173" i="1"/>
  <c r="M172" i="1"/>
  <c r="J172" i="1"/>
  <c r="G172" i="1"/>
  <c r="D172" i="1"/>
  <c r="M171" i="1"/>
  <c r="J171" i="1"/>
  <c r="G171" i="1"/>
  <c r="D171" i="1"/>
  <c r="M170" i="1"/>
  <c r="J170" i="1"/>
  <c r="G170" i="1"/>
  <c r="D170" i="1"/>
  <c r="M169" i="1"/>
  <c r="J169" i="1"/>
  <c r="G169" i="1"/>
  <c r="D169" i="1"/>
  <c r="D176" i="1" s="1"/>
  <c r="R168" i="1" s="1"/>
  <c r="M168" i="1"/>
  <c r="M176" i="1" s="1"/>
  <c r="R171" i="1" s="1"/>
  <c r="J168" i="1"/>
  <c r="G168" i="1"/>
  <c r="G176" i="1" s="1"/>
  <c r="R169" i="1" s="1"/>
  <c r="D168" i="1"/>
  <c r="J157" i="1"/>
  <c r="I157" i="1"/>
  <c r="H157" i="1"/>
  <c r="G157" i="1"/>
  <c r="F157" i="1"/>
  <c r="E157" i="1"/>
  <c r="D157" i="1"/>
  <c r="C157" i="1"/>
  <c r="B147" i="1"/>
  <c r="B157" i="1" s="1"/>
  <c r="B146" i="1"/>
  <c r="B145" i="1"/>
  <c r="D137" i="1"/>
  <c r="C137" i="1"/>
  <c r="B137" i="1"/>
  <c r="D138" i="1" s="1"/>
  <c r="B126" i="1"/>
  <c r="B125" i="1"/>
  <c r="H158" i="1" l="1"/>
  <c r="B158" i="1"/>
  <c r="D158" i="1"/>
  <c r="F158" i="1"/>
  <c r="J158" i="1"/>
  <c r="C158" i="1"/>
  <c r="G158" i="1"/>
  <c r="R172" i="1"/>
  <c r="S168" i="1" s="1"/>
  <c r="S169" i="1"/>
  <c r="E158" i="1"/>
  <c r="I158" i="1"/>
  <c r="S170" i="1"/>
  <c r="C138" i="1"/>
  <c r="B138" i="1"/>
  <c r="S171" i="1" l="1"/>
</calcChain>
</file>

<file path=xl/sharedStrings.xml><?xml version="1.0" encoding="utf-8"?>
<sst xmlns="http://schemas.openxmlformats.org/spreadsheetml/2006/main" count="814" uniqueCount="80">
  <si>
    <t>mes</t>
  </si>
  <si>
    <t>Sexo</t>
  </si>
  <si>
    <t>tipo_vio</t>
  </si>
  <si>
    <t>ABAND</t>
  </si>
  <si>
    <t>VIOLACION</t>
  </si>
  <si>
    <t>EXPLOT</t>
  </si>
  <si>
    <t>g_edad</t>
  </si>
  <si>
    <t>SERVICIO</t>
  </si>
  <si>
    <t>ATENCION</t>
  </si>
  <si>
    <t>ESTADO_ULTIMA</t>
  </si>
  <si>
    <t>VINCULO</t>
  </si>
  <si>
    <t>Resumen Estadístico de Casos Derivados por los Centros de Referencia de Lucha contra la Violencia</t>
  </si>
  <si>
    <t>Familiar y Sexual de las Sociedades de Beneficencia Pública y Juntas de Participación Social</t>
  </si>
  <si>
    <t>Periodo: Enero - Marzo, 2020 (Preliminar)</t>
  </si>
  <si>
    <t xml:space="preserve"> </t>
  </si>
  <si>
    <t>Número de Casos Derivados por Hechos de Violencia Contra las Mujeres, los Integrantes del grupo Familiar y Personas afectadas por violencia Sexual; según Sexo de la Víctima y Mes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</si>
  <si>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</si>
  <si>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</si>
  <si>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</si>
  <si>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</si>
  <si>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</si>
  <si>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</si>
  <si>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</si>
  <si>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</si>
  <si>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</si>
  <si>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</si>
  <si>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</si>
  <si>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</si>
  <si>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</si>
  <si>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</si>
  <si>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</si>
  <si>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</si>
  <si>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%</t>
  </si>
  <si>
    <t>Número de Casos Derivados por  Hechos de Violencia Contra las Mujeres, los Integrantes del grupo Familiar y Personas afectadas por violencia Sexual; según Edad de la Víctima y Mes</t>
  </si>
  <si>
    <t>Grupo de Edad</t>
  </si>
  <si>
    <t>0-5 años</t>
  </si>
  <si>
    <t>6-11 años</t>
  </si>
  <si>
    <t>12-17 años</t>
  </si>
  <si>
    <t>18-25 años</t>
  </si>
  <si>
    <t>26-35 años</t>
  </si>
  <si>
    <t>36-45 años</t>
  </si>
  <si>
    <t>46-59 años</t>
  </si>
  <si>
    <t>60 + años</t>
  </si>
  <si>
    <t>Fuente: Sistema de Registro de Casos Derivados por los Centros de Referencia de Lucha contra la Violencia Familiar y Sexual de las Sociedades de Beneficencia Pública y Juntas de Participación Social</t>
  </si>
  <si>
    <t>Elaboración: Unidad de Generación de Información y Gestión del Conocimiento - Programa Nacional Contra la Violencia Familiar y Sexual</t>
  </si>
  <si>
    <t>Número de Casos Derivados por  Hechos de Violencia Contra las Mujeres, los Integrantes del grupo Familiar y Personas afectadas por violencia Sexual; según Tipo de Violencia, Sexo y Edad de la Víctima</t>
  </si>
  <si>
    <t>Violencia Económica o Patrimonial</t>
  </si>
  <si>
    <t>Violencia Psicológica</t>
  </si>
  <si>
    <t>Violencia Física</t>
  </si>
  <si>
    <t>Violencia Sexual</t>
  </si>
  <si>
    <t>Tipo de Violencia</t>
  </si>
  <si>
    <t>Casos Derivados</t>
  </si>
  <si>
    <t>Número de Casos Derivados por  Hechos de Violencia Contra las Mujeres, los Integrantes del grupo Familiar y Personas afectadas por violencia Sexual; según Tipo de Institución donde se deriva el caso y Tipo de Violencia</t>
  </si>
  <si>
    <t>Tipo de Institución</t>
  </si>
  <si>
    <t>Violencia Económica</t>
  </si>
  <si>
    <t>1.</t>
  </si>
  <si>
    <t>Centro Emergencia Mujer</t>
  </si>
  <si>
    <t>2.</t>
  </si>
  <si>
    <t>Comisaría de la zona</t>
  </si>
  <si>
    <t>3.</t>
  </si>
  <si>
    <t>Casa de refugio</t>
  </si>
  <si>
    <t>4.</t>
  </si>
  <si>
    <t>Línea 100</t>
  </si>
  <si>
    <t>5.</t>
  </si>
  <si>
    <t>DEMUNA</t>
  </si>
  <si>
    <t>6.</t>
  </si>
  <si>
    <t>Fiscalía</t>
  </si>
  <si>
    <t>7.</t>
  </si>
  <si>
    <t>Modulos básicos justicia/juzgados</t>
  </si>
  <si>
    <t>8.</t>
  </si>
  <si>
    <t>Establecimientos de Salud</t>
  </si>
  <si>
    <t>9.</t>
  </si>
  <si>
    <t>MINJUS</t>
  </si>
  <si>
    <t>10.</t>
  </si>
  <si>
    <t>ONG´s</t>
  </si>
  <si>
    <t>11.</t>
  </si>
  <si>
    <t>Otros</t>
  </si>
  <si>
    <t>Variación porcentual de los casos derivados del año 2020 en relación al año 2019</t>
  </si>
  <si>
    <t>Variación %</t>
  </si>
  <si>
    <t>Elaboración: SISEGC - UPPM - AURORA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</si>
</sst>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7"/>
      <name val="Arial Narrow"/>
      <family val="2"/>
    </font>
    <font>
      <b/>
      <sz val="22"/>
      <color theme="0"/>
      <name val="Arial"/>
      <family val="2"/>
    </font>
    <font>
      <sz val="20"/>
      <name val="Arial"/>
      <family val="2"/>
    </font>
    <font>
      <b/>
      <sz val="14"/>
      <color theme="0"/>
      <name val="Arial"/>
      <family val="2"/>
    </font>
    <font>
      <sz val="10"/>
      <color indexed="10"/>
      <name val="Arial"/>
      <family val="2"/>
    </font>
    <font>
      <b/>
      <sz val="12"/>
      <color indexed="9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0"/>
      <name val="Calibri Light"/>
      <family val="2"/>
      <scheme val="major"/>
    </font>
    <font>
      <b/>
      <sz val="11"/>
      <color indexed="9"/>
      <name val="Arial"/>
      <family val="2"/>
    </font>
    <font>
      <b/>
      <sz val="14"/>
      <color indexed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41414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/>
      <bottom style="medium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/>
      <top style="hair">
        <color theme="8" tint="-0.24994659260841701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99">
    <xf numFmtId="0" fontId="0" fillId="0" borderId="0" xfId="0"/>
    <xf numFmtId="0" fontId="3" fillId="2" borderId="0" xfId="2" applyFont="1" applyFill="1"/>
    <xf numFmtId="0" fontId="4" fillId="2" borderId="1" xfId="2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 wrapText="1"/>
    </xf>
    <xf numFmtId="0" fontId="3" fillId="3" borderId="0" xfId="2" applyFill="1"/>
    <xf numFmtId="0" fontId="5" fillId="4" borderId="0" xfId="2" applyFont="1" applyFill="1" applyAlignment="1">
      <alignment horizontal="center" vertical="center"/>
    </xf>
    <xf numFmtId="0" fontId="6" fillId="3" borderId="0" xfId="2" applyFont="1" applyFill="1"/>
    <xf numFmtId="17" fontId="7" fillId="4" borderId="0" xfId="2" applyNumberFormat="1" applyFont="1" applyFill="1" applyAlignment="1">
      <alignment horizontal="center" vertical="center"/>
    </xf>
    <xf numFmtId="0" fontId="8" fillId="3" borderId="0" xfId="2" applyFont="1" applyFill="1"/>
    <xf numFmtId="0" fontId="9" fillId="4" borderId="2" xfId="2" applyFont="1" applyFill="1" applyBorder="1" applyAlignment="1">
      <alignment horizontal="center" vertical="center"/>
    </xf>
    <xf numFmtId="0" fontId="9" fillId="4" borderId="0" xfId="2" applyFont="1" applyFill="1" applyBorder="1" applyAlignment="1">
      <alignment horizontal="center" vertical="center"/>
    </xf>
    <xf numFmtId="0" fontId="10" fillId="3" borderId="0" xfId="2" applyFont="1" applyFill="1"/>
    <xf numFmtId="0" fontId="11" fillId="5" borderId="0" xfId="2" applyFont="1" applyFill="1" applyBorder="1" applyAlignment="1">
      <alignment horizontal="center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4" xfId="2" applyFont="1" applyFill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2" borderId="0" xfId="2" applyFont="1" applyFill="1" applyBorder="1" applyAlignment="1">
      <alignment horizontal="center" vertical="center"/>
    </xf>
    <xf numFmtId="0" fontId="13" fillId="6" borderId="6" xfId="2" applyFont="1" applyFill="1" applyBorder="1" applyAlignment="1">
      <alignment vertical="center"/>
    </xf>
    <xf numFmtId="3" fontId="14" fillId="6" borderId="6" xfId="2" applyNumberFormat="1" applyFont="1" applyFill="1" applyBorder="1" applyAlignment="1" applyProtection="1">
      <alignment horizontal="center" vertical="center"/>
      <protection hidden="1"/>
    </xf>
    <xf numFmtId="3" fontId="15" fillId="6" borderId="6" xfId="2" applyNumberFormat="1" applyFont="1" applyFill="1" applyBorder="1" applyAlignment="1" applyProtection="1">
      <alignment horizontal="center" vertical="center"/>
      <protection hidden="1"/>
    </xf>
    <xf numFmtId="3" fontId="13" fillId="2" borderId="0" xfId="2" applyNumberFormat="1" applyFont="1" applyFill="1" applyBorder="1" applyAlignment="1">
      <alignment horizontal="center"/>
    </xf>
    <xf numFmtId="0" fontId="13" fillId="6" borderId="7" xfId="2" applyFont="1" applyFill="1" applyBorder="1" applyAlignment="1">
      <alignment vertical="center"/>
    </xf>
    <xf numFmtId="3" fontId="15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0" xfId="2" applyFont="1" applyFill="1" applyBorder="1" applyAlignment="1">
      <alignment vertical="center"/>
    </xf>
    <xf numFmtId="3" fontId="14" fillId="6" borderId="0" xfId="2" applyNumberFormat="1" applyFont="1" applyFill="1" applyBorder="1" applyAlignment="1" applyProtection="1">
      <alignment horizontal="center" vertical="center"/>
      <protection hidden="1"/>
    </xf>
    <xf numFmtId="0" fontId="15" fillId="6" borderId="0" xfId="2" applyFont="1" applyFill="1" applyBorder="1" applyAlignment="1">
      <alignment horizontal="center" vertical="center"/>
    </xf>
    <xf numFmtId="0" fontId="3" fillId="3" borderId="0" xfId="2" applyFill="1" applyBorder="1"/>
    <xf numFmtId="0" fontId="11" fillId="4" borderId="0" xfId="2" applyFont="1" applyFill="1" applyBorder="1"/>
    <xf numFmtId="3" fontId="11" fillId="4" borderId="0" xfId="2" applyNumberFormat="1" applyFont="1" applyFill="1" applyBorder="1" applyAlignment="1">
      <alignment horizontal="center"/>
    </xf>
    <xf numFmtId="3" fontId="12" fillId="2" borderId="0" xfId="2" applyNumberFormat="1" applyFont="1" applyFill="1" applyBorder="1" applyAlignment="1">
      <alignment horizontal="center"/>
    </xf>
    <xf numFmtId="0" fontId="12" fillId="7" borderId="8" xfId="2" applyFont="1" applyFill="1" applyBorder="1"/>
    <xf numFmtId="9" fontId="12" fillId="7" borderId="8" xfId="3" applyFont="1" applyFill="1" applyBorder="1" applyAlignment="1">
      <alignment horizontal="center"/>
    </xf>
    <xf numFmtId="9" fontId="12" fillId="2" borderId="0" xfId="3" applyFont="1" applyFill="1" applyBorder="1" applyAlignment="1">
      <alignment horizontal="center"/>
    </xf>
    <xf numFmtId="0" fontId="3" fillId="2" borderId="0" xfId="2" applyFont="1" applyFill="1" applyBorder="1"/>
    <xf numFmtId="0" fontId="10" fillId="3" borderId="0" xfId="2" applyFont="1" applyFill="1" applyAlignment="1">
      <alignment horizontal="left"/>
    </xf>
    <xf numFmtId="0" fontId="16" fillId="4" borderId="2" xfId="2" applyFont="1" applyFill="1" applyBorder="1" applyAlignment="1">
      <alignment horizontal="center" vertical="center"/>
    </xf>
    <xf numFmtId="0" fontId="16" fillId="4" borderId="0" xfId="2" applyFont="1" applyFill="1" applyBorder="1" applyAlignment="1">
      <alignment horizontal="center" vertical="center"/>
    </xf>
    <xf numFmtId="0" fontId="17" fillId="3" borderId="0" xfId="2" applyFont="1" applyFill="1"/>
    <xf numFmtId="0" fontId="17" fillId="3" borderId="0" xfId="2" applyFont="1" applyFill="1" applyAlignment="1">
      <alignment vertical="center"/>
    </xf>
    <xf numFmtId="0" fontId="11" fillId="5" borderId="0" xfId="2" applyFont="1" applyFill="1" applyBorder="1" applyAlignment="1">
      <alignment horizontal="center" vertical="center" wrapText="1"/>
    </xf>
    <xf numFmtId="0" fontId="11" fillId="5" borderId="9" xfId="2" applyFont="1" applyFill="1" applyBorder="1" applyAlignment="1">
      <alignment horizontal="center" vertical="center" wrapText="1"/>
    </xf>
    <xf numFmtId="0" fontId="3" fillId="7" borderId="0" xfId="2" applyFill="1"/>
    <xf numFmtId="0" fontId="11" fillId="7" borderId="0" xfId="2" applyFont="1" applyFill="1" applyBorder="1" applyAlignment="1">
      <alignment horizontal="center" vertical="center" wrapText="1"/>
    </xf>
    <xf numFmtId="0" fontId="18" fillId="5" borderId="5" xfId="2" applyFont="1" applyFill="1" applyBorder="1" applyAlignment="1">
      <alignment horizontal="center" vertical="center" wrapText="1"/>
    </xf>
    <xf numFmtId="0" fontId="19" fillId="7" borderId="0" xfId="2" applyFont="1" applyFill="1" applyBorder="1" applyAlignment="1">
      <alignment horizontal="center" vertical="center"/>
    </xf>
    <xf numFmtId="3" fontId="2" fillId="7" borderId="0" xfId="2" applyNumberFormat="1" applyFont="1" applyFill="1" applyBorder="1" applyAlignment="1" applyProtection="1">
      <alignment horizontal="center" vertical="center"/>
      <protection hidden="1"/>
    </xf>
    <xf numFmtId="9" fontId="20" fillId="7" borderId="0" xfId="3" applyFont="1" applyFill="1" applyBorder="1" applyAlignment="1">
      <alignment horizontal="center" vertical="center"/>
    </xf>
    <xf numFmtId="0" fontId="19" fillId="7" borderId="0" xfId="2" applyFont="1" applyFill="1" applyBorder="1" applyAlignment="1">
      <alignment horizontal="center" vertical="center"/>
    </xf>
    <xf numFmtId="9" fontId="20" fillId="7" borderId="0" xfId="1" applyFont="1" applyFill="1" applyBorder="1" applyAlignment="1">
      <alignment horizontal="center" vertical="center"/>
    </xf>
    <xf numFmtId="0" fontId="11" fillId="7" borderId="0" xfId="2" applyFont="1" applyFill="1" applyBorder="1" applyAlignment="1">
      <alignment horizontal="center"/>
    </xf>
    <xf numFmtId="3" fontId="11" fillId="7" borderId="0" xfId="2" applyNumberFormat="1" applyFont="1" applyFill="1" applyBorder="1" applyAlignment="1">
      <alignment horizontal="center"/>
    </xf>
    <xf numFmtId="9" fontId="11" fillId="7" borderId="0" xfId="3" applyFont="1" applyFill="1" applyBorder="1" applyAlignment="1">
      <alignment horizontal="center"/>
    </xf>
    <xf numFmtId="3" fontId="12" fillId="7" borderId="0" xfId="2" applyNumberFormat="1" applyFont="1" applyFill="1" applyBorder="1" applyAlignment="1">
      <alignment horizontal="center"/>
    </xf>
    <xf numFmtId="9" fontId="12" fillId="7" borderId="0" xfId="3" applyFont="1" applyFill="1" applyBorder="1" applyAlignment="1">
      <alignment horizontal="center"/>
    </xf>
    <xf numFmtId="3" fontId="15" fillId="6" borderId="0" xfId="2" applyNumberFormat="1" applyFont="1" applyFill="1" applyBorder="1" applyAlignment="1" applyProtection="1">
      <alignment horizontal="center" vertical="center"/>
      <protection hidden="1"/>
    </xf>
    <xf numFmtId="0" fontId="12" fillId="3" borderId="0" xfId="2" applyFont="1" applyFill="1" applyBorder="1"/>
    <xf numFmtId="3" fontId="12" fillId="3" borderId="0" xfId="2" applyNumberFormat="1" applyFont="1" applyFill="1" applyBorder="1" applyAlignment="1">
      <alignment horizontal="center"/>
    </xf>
    <xf numFmtId="9" fontId="12" fillId="3" borderId="0" xfId="3" applyFont="1" applyFill="1" applyBorder="1" applyAlignment="1">
      <alignment horizontal="center"/>
    </xf>
    <xf numFmtId="0" fontId="21" fillId="4" borderId="10" xfId="2" applyFont="1" applyFill="1" applyBorder="1" applyAlignment="1">
      <alignment horizontal="left" vertical="center"/>
    </xf>
    <xf numFmtId="0" fontId="21" fillId="4" borderId="11" xfId="2" applyFont="1" applyFill="1" applyBorder="1" applyAlignment="1">
      <alignment horizontal="left" vertical="center"/>
    </xf>
    <xf numFmtId="0" fontId="21" fillId="4" borderId="12" xfId="2" applyFont="1" applyFill="1" applyBorder="1" applyAlignment="1">
      <alignment horizontal="left" vertical="center"/>
    </xf>
    <xf numFmtId="0" fontId="11" fillId="5" borderId="13" xfId="2" applyFont="1" applyFill="1" applyBorder="1" applyAlignment="1">
      <alignment horizontal="center" vertical="center" wrapText="1"/>
    </xf>
    <xf numFmtId="0" fontId="11" fillId="5" borderId="14" xfId="2" applyFont="1" applyFill="1" applyBorder="1" applyAlignment="1">
      <alignment horizontal="center" vertical="center" wrapText="1"/>
    </xf>
    <xf numFmtId="0" fontId="11" fillId="5" borderId="15" xfId="2" applyFont="1" applyFill="1" applyBorder="1" applyAlignment="1">
      <alignment horizontal="center" vertical="center" wrapText="1"/>
    </xf>
    <xf numFmtId="0" fontId="11" fillId="5" borderId="5" xfId="2" applyFont="1" applyFill="1" applyBorder="1" applyAlignment="1">
      <alignment horizontal="center" vertical="center" wrapText="1"/>
    </xf>
    <xf numFmtId="0" fontId="11" fillId="5" borderId="16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horizontal="center" vertical="center" wrapText="1"/>
    </xf>
    <xf numFmtId="0" fontId="12" fillId="2" borderId="0" xfId="2" applyFont="1" applyFill="1" applyBorder="1" applyAlignment="1">
      <alignment vertical="center" wrapText="1"/>
    </xf>
    <xf numFmtId="0" fontId="11" fillId="5" borderId="3" xfId="2" applyFont="1" applyFill="1" applyBorder="1" applyAlignment="1">
      <alignment horizontal="center" vertical="center" wrapText="1"/>
    </xf>
    <xf numFmtId="0" fontId="10" fillId="2" borderId="0" xfId="2" applyFont="1" applyFill="1" applyBorder="1" applyAlignment="1">
      <alignment horizontal="center" vertical="center" wrapText="1"/>
    </xf>
    <xf numFmtId="0" fontId="3" fillId="6" borderId="6" xfId="2" applyFill="1" applyBorder="1" applyAlignment="1">
      <alignment horizontal="center" vertical="center"/>
    </xf>
    <xf numFmtId="0" fontId="13" fillId="6" borderId="6" xfId="2" applyFont="1" applyFill="1" applyBorder="1" applyAlignment="1">
      <alignment horizontal="left" vertical="center"/>
    </xf>
    <xf numFmtId="0" fontId="15" fillId="6" borderId="6" xfId="2" applyFont="1" applyFill="1" applyBorder="1" applyAlignment="1" applyProtection="1">
      <alignment horizontal="center" vertical="center"/>
      <protection hidden="1"/>
    </xf>
    <xf numFmtId="0" fontId="3" fillId="6" borderId="7" xfId="2" applyFill="1" applyBorder="1" applyAlignment="1">
      <alignment horizontal="center" vertical="center"/>
    </xf>
    <xf numFmtId="0" fontId="13" fillId="6" borderId="7" xfId="2" applyFont="1" applyFill="1" applyBorder="1" applyAlignment="1">
      <alignment horizontal="left" vertical="center"/>
    </xf>
    <xf numFmtId="49" fontId="3" fillId="6" borderId="0" xfId="2" applyNumberFormat="1" applyFill="1" applyBorder="1" applyAlignment="1">
      <alignment horizontal="center" vertical="center"/>
    </xf>
    <xf numFmtId="0" fontId="13" fillId="6" borderId="0" xfId="2" applyFont="1" applyFill="1" applyBorder="1" applyAlignment="1">
      <alignment horizontal="left" vertical="center"/>
    </xf>
    <xf numFmtId="0" fontId="15" fillId="6" borderId="0" xfId="2" applyFont="1" applyFill="1" applyBorder="1" applyAlignment="1" applyProtection="1">
      <alignment horizontal="center" vertical="center"/>
      <protection hidden="1"/>
    </xf>
    <xf numFmtId="0" fontId="11" fillId="4" borderId="0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3" fontId="12" fillId="2" borderId="0" xfId="2" applyNumberFormat="1" applyFont="1" applyFill="1" applyBorder="1" applyAlignment="1">
      <alignment horizontal="center" vertical="center"/>
    </xf>
    <xf numFmtId="0" fontId="3" fillId="3" borderId="0" xfId="2" applyFill="1" applyAlignment="1">
      <alignment vertical="center"/>
    </xf>
    <xf numFmtId="0" fontId="17" fillId="3" borderId="0" xfId="2" applyFont="1" applyFill="1" applyAlignment="1">
      <alignment horizontal="right"/>
    </xf>
    <xf numFmtId="14" fontId="17" fillId="3" borderId="0" xfId="2" applyNumberFormat="1" applyFont="1" applyFill="1" applyAlignment="1">
      <alignment horizontal="right"/>
    </xf>
    <xf numFmtId="0" fontId="22" fillId="4" borderId="2" xfId="2" applyFont="1" applyFill="1" applyBorder="1" applyAlignment="1">
      <alignment horizontal="center" vertical="center"/>
    </xf>
    <xf numFmtId="0" fontId="22" fillId="4" borderId="0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left" vertical="center"/>
    </xf>
    <xf numFmtId="0" fontId="11" fillId="5" borderId="3" xfId="2" applyFont="1" applyFill="1" applyBorder="1" applyAlignment="1">
      <alignment horizontal="center" vertical="center"/>
    </xf>
    <xf numFmtId="0" fontId="11" fillId="5" borderId="0" xfId="2" applyFont="1" applyFill="1" applyBorder="1" applyAlignment="1">
      <alignment horizontal="center" vertical="center"/>
    </xf>
    <xf numFmtId="3" fontId="13" fillId="6" borderId="6" xfId="2" applyNumberFormat="1" applyFont="1" applyFill="1" applyBorder="1" applyAlignment="1">
      <alignment horizontal="center" vertical="center"/>
    </xf>
    <xf numFmtId="164" fontId="13" fillId="6" borderId="6" xfId="3" applyNumberFormat="1" applyFont="1" applyFill="1" applyBorder="1" applyAlignment="1">
      <alignment horizontal="right" vertical="center"/>
    </xf>
    <xf numFmtId="3" fontId="13" fillId="6" borderId="7" xfId="2" applyNumberFormat="1" applyFont="1" applyFill="1" applyBorder="1" applyAlignment="1">
      <alignment horizontal="center" vertical="center"/>
    </xf>
    <xf numFmtId="3" fontId="13" fillId="6" borderId="7" xfId="2" applyNumberFormat="1" applyFont="1" applyFill="1" applyBorder="1" applyAlignment="1" applyProtection="1">
      <alignment horizontal="center" vertical="center"/>
      <protection hidden="1"/>
    </xf>
    <xf numFmtId="0" fontId="13" fillId="6" borderId="17" xfId="2" applyFont="1" applyFill="1" applyBorder="1" applyAlignment="1">
      <alignment vertical="center"/>
    </xf>
    <xf numFmtId="3" fontId="13" fillId="6" borderId="17" xfId="2" applyNumberFormat="1" applyFont="1" applyFill="1" applyBorder="1" applyAlignment="1">
      <alignment horizontal="center" vertical="center"/>
    </xf>
    <xf numFmtId="3" fontId="15" fillId="6" borderId="17" xfId="2" applyNumberFormat="1" applyFont="1" applyFill="1" applyBorder="1" applyAlignment="1" applyProtection="1">
      <alignment horizontal="center" vertical="center"/>
      <protection hidden="1"/>
    </xf>
    <xf numFmtId="164" fontId="13" fillId="6" borderId="17" xfId="3" applyNumberFormat="1" applyFont="1" applyFill="1" applyBorder="1" applyAlignment="1">
      <alignment horizontal="right" vertical="center"/>
    </xf>
    <xf numFmtId="164" fontId="11" fillId="4" borderId="0" xfId="3" applyNumberFormat="1" applyFont="1" applyFill="1" applyBorder="1" applyAlignment="1">
      <alignment horizontal="right"/>
    </xf>
    <xf numFmtId="0" fontId="17" fillId="3" borderId="0" xfId="2" applyFont="1" applyFill="1" applyAlignment="1"/>
  </cellXfs>
  <cellStyles count="4">
    <cellStyle name="Normal" xfId="0" builtinId="0"/>
    <cellStyle name="Normal 2 2 2" xfId="2"/>
    <cellStyle name="Porcentaje" xfId="1" builtinId="5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01</a:t>
            </a:r>
            <a:endParaRPr lang="es-PE"/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Mes y Sexo</a:t>
            </a:r>
          </a:p>
        </c:rich>
      </c:tx>
      <c:layout>
        <c:manualLayout>
          <c:xMode val="edge"/>
          <c:yMode val="edge"/>
          <c:x val="0.2952583101025415"/>
          <c:y val="4.894690302749589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6538542798361442E-2"/>
          <c:y val="0.20937500000000001"/>
          <c:w val="0.89276260973804644"/>
          <c:h val="0.62621425491736959"/>
        </c:manualLayout>
      </c:layout>
      <c:barChart>
        <c:barDir val="col"/>
        <c:grouping val="stacked"/>
        <c:varyColors val="0"/>
        <c:ser>
          <c:idx val="0"/>
          <c:order val="0"/>
          <c:tx>
            <c:v>Mujer</c:v>
          </c:tx>
          <c:spPr>
            <a:solidFill>
              <a:srgbClr val="F89D52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RITA!$C$125:$C$136</c:f>
              <c:numCache>
                <c:formatCode>#,##0</c:formatCode>
                <c:ptCount val="3"/>
                <c:pt idx="0">
                  <c:v>7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BBA-4C01-9DC4-80AB154AB3DF}"/>
            </c:ext>
          </c:extLst>
        </c:ser>
        <c:ser>
          <c:idx val="1"/>
          <c:order val="1"/>
          <c:tx>
            <c:v>Hombre</c:v>
          </c:tx>
          <c:spPr>
            <a:solidFill>
              <a:srgbClr val="0070C0"/>
            </a:solidFill>
            <a:ln w="12700">
              <a:solidFill>
                <a:schemeClr val="tx1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2.0760348584234136E-3"/>
                  <c:y val="-1.0659561038716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1066538043162639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3.55318701290568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BBA-4C01-9DC4-80AB154AB3D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3.459077633030383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"/>
                  <c:y val="0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BBA-4C01-9DC4-80AB154AB3D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6346731168688295E-7"/>
                  <c:y val="-3.553746569915529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FFFF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BBA-4C01-9DC4-80AB154AB3DF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FFFF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RITA!$A$125:$A$136</c:f>
              <c:strCache>
                <c:ptCount val="3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</c:strCache>
            </c:strRef>
          </c:cat>
          <c:val>
            <c:numRef>
              <c:f>RITA!$D$125:$D$136</c:f>
              <c:numCache>
                <c:formatCode>#,##0</c:formatCode>
                <c:ptCount val="3"/>
                <c:pt idx="0">
                  <c:v>13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6BBA-4C01-9DC4-80AB154AB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76125304"/>
        <c:axId val="676125696"/>
      </c:barChart>
      <c:catAx>
        <c:axId val="676125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61256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125696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6125304"/>
        <c:crosses val="autoZero"/>
        <c:crossBetween val="between"/>
        <c:majorUnit val="40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347826086956524"/>
          <c:y val="0.88409701461114143"/>
          <c:w val="0.42857142857142855"/>
          <c:h val="8.8948868022513228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 N° 02</a:t>
            </a:r>
          </a:p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Porcentaje</a:t>
            </a:r>
            <a:r>
              <a:rPr lang="es-PE" baseline="0"/>
              <a:t> de</a:t>
            </a:r>
            <a:r>
              <a:rPr lang="es-PE"/>
              <a:t> Casos Derivados según Sexo</a:t>
            </a:r>
          </a:p>
        </c:rich>
      </c:tx>
      <c:layout>
        <c:manualLayout>
          <c:xMode val="edge"/>
          <c:yMode val="edge"/>
          <c:x val="0.24664408108122043"/>
          <c:y val="2.7807876800545819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22171602126046"/>
          <c:y val="0.28029325943195649"/>
          <c:w val="0.56653238390759242"/>
          <c:h val="0.562053402542559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89D52"/>
              </a:solidFill>
              <a:ln w="12700">
                <a:solidFill>
                  <a:srgbClr val="FF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B44-4757-A2D6-DB96A6112E98}"/>
              </c:ext>
            </c:extLst>
          </c:dPt>
          <c:dPt>
            <c:idx val="1"/>
            <c:bubble3D val="0"/>
            <c:spPr>
              <a:solidFill>
                <a:srgbClr val="0070C0"/>
              </a:solidFill>
              <a:ln w="12700">
                <a:solidFill>
                  <a:srgbClr val="0000FF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B44-4757-A2D6-DB96A6112E98}"/>
              </c:ext>
            </c:extLst>
          </c:dPt>
          <c:dLbls>
            <c:dLbl>
              <c:idx val="0"/>
              <c:layout>
                <c:manualLayout>
                  <c:x val="3.2293679506278004E-2"/>
                  <c:y val="3.772665259622897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0667488958471366E-2"/>
                  <c:y val="-6.644144342292408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8B44-4757-A2D6-DB96A6112E98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FF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RITA!$C$124:$D$124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RITA!$C$137:$D$137</c:f>
              <c:numCache>
                <c:formatCode>#,##0</c:formatCode>
                <c:ptCount val="2"/>
                <c:pt idx="0">
                  <c:v>7</c:v>
                </c:pt>
                <c:pt idx="1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B44-4757-A2D6-DB96A6112E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Nº Personas Atendidas por tipo de derivación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pattFill prst="dashVert">
              <a:fgClr>
                <a:srgbClr val="333333"/>
              </a:fgClr>
              <a:bgClr>
                <a:srgbClr val="FFFFCC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8"/>
              <c:pt idx="0">
                <c:v>Fiscalia</c:v>
              </c:pt>
              <c:pt idx="1">
                <c:v>Juez de Paz</c:v>
              </c:pt>
              <c:pt idx="2">
                <c:v>Juz. Familia</c:v>
              </c:pt>
              <c:pt idx="3">
                <c:v>CEM</c:v>
              </c:pt>
              <c:pt idx="4">
                <c:v>Voluntario</c:v>
              </c:pt>
              <c:pt idx="5">
                <c:v>Demuna</c:v>
              </c:pt>
              <c:pt idx="6">
                <c:v>C. Salud</c:v>
              </c:pt>
              <c:pt idx="7">
                <c:v>Otros</c:v>
              </c:pt>
            </c:strLit>
          </c:cat>
          <c:val>
            <c:numLit>
              <c:formatCode>General</c:formatCode>
              <c:ptCount val="8"/>
              <c:pt idx="0">
                <c:v>6</c:v>
              </c:pt>
              <c:pt idx="1">
                <c:v>0</c:v>
              </c:pt>
              <c:pt idx="2">
                <c:v>14</c:v>
              </c:pt>
              <c:pt idx="3">
                <c:v>22</c:v>
              </c:pt>
              <c:pt idx="4">
                <c:v>48</c:v>
              </c:pt>
              <c:pt idx="5">
                <c:v>6</c:v>
              </c:pt>
              <c:pt idx="6">
                <c:v>3</c:v>
              </c:pt>
              <c:pt idx="7">
                <c:v>12</c:v>
              </c:pt>
            </c:numLit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FAB-46B6-845E-623FD27CA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6126872"/>
        <c:axId val="676127264"/>
      </c:barChart>
      <c:catAx>
        <c:axId val="676126872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6127264"/>
        <c:crosses val="autoZero"/>
        <c:auto val="1"/>
        <c:lblAlgn val="ctr"/>
        <c:lblOffset val="100"/>
        <c:tickLblSkip val="5"/>
        <c:tickMarkSkip val="1"/>
        <c:noMultiLvlLbl val="0"/>
      </c:catAx>
      <c:valAx>
        <c:axId val="676127264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6126872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Gráfico</a:t>
            </a:r>
            <a:r>
              <a:rPr lang="es-PE" sz="800" baseline="0"/>
              <a:t> N° 04</a:t>
            </a:r>
            <a:endParaRPr lang="es-PE" sz="800"/>
          </a:p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800"/>
              <a:t>% Casos Derivados según Tipo de Violencia</a:t>
            </a:r>
          </a:p>
        </c:rich>
      </c:tx>
      <c:layout>
        <c:manualLayout>
          <c:xMode val="edge"/>
          <c:yMode val="edge"/>
          <c:x val="0.15960771192552772"/>
          <c:y val="1.0074108383510885E-2"/>
        </c:manualLayout>
      </c:layout>
      <c:overlay val="0"/>
      <c:spPr>
        <a:noFill/>
        <a:ln w="25400">
          <a:noFill/>
        </a:ln>
      </c:spPr>
    </c:title>
    <c:autoTitleDeleted val="0"/>
    <c:view3D>
      <c:rotX val="6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147719947901117"/>
          <c:y val="0.34644395781888226"/>
          <c:w val="0.67088607594936711"/>
          <c:h val="0.5794392523364494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4B69-4229-B260-DD164292045C}"/>
              </c:ext>
            </c:extLst>
          </c:dPt>
          <c:dPt>
            <c:idx val="1"/>
            <c:bubble3D val="0"/>
            <c:spPr>
              <a:solidFill>
                <a:srgbClr val="E46C0A"/>
              </a:solidFill>
              <a:ln w="12700">
                <a:solidFill>
                  <a:srgbClr val="339966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4B69-4229-B260-DD164292045C}"/>
              </c:ext>
            </c:extLst>
          </c:dPt>
          <c:dPt>
            <c:idx val="2"/>
            <c:bubble3D val="0"/>
            <c:spPr>
              <a:pattFill prst="pct60">
                <a:fgClr>
                  <a:srgbClr val="FFFF00"/>
                </a:fgClr>
                <a:bgClr>
                  <a:srgbClr val="FFFFFF"/>
                </a:bgClr>
              </a:pattFill>
              <a:ln w="12700">
                <a:solidFill>
                  <a:srgbClr val="FFFF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4B69-4229-B260-DD164292045C}"/>
              </c:ext>
            </c:extLst>
          </c:dPt>
          <c:dPt>
            <c:idx val="3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4B69-4229-B260-DD164292045C}"/>
              </c:ext>
            </c:extLst>
          </c:dPt>
          <c:dLbls>
            <c:dLbl>
              <c:idx val="0"/>
              <c:layout>
                <c:manualLayout>
                  <c:x val="-4.19452313503305E-2"/>
                  <c:y val="-8.197969551019116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24609832198459061"/>
                  <c:y val="-1.0539067231980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34460380837664412"/>
                  <c:y val="7.091591033222681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4B69-4229-B260-DD164292045C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32234034485066138"/>
                  <c:y val="-2.599145900100272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4B69-4229-B260-DD164292045C}"/>
                </c:ex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RITA!$O$168:$Q$171</c:f>
              <c:strCache>
                <c:ptCount val="4"/>
                <c:pt idx="0">
                  <c:v>Violencia Económica o Patrimonial</c:v>
                </c:pt>
                <c:pt idx="1">
                  <c:v>Violencia Psicológica</c:v>
                </c:pt>
                <c:pt idx="2">
                  <c:v>Violencia Física</c:v>
                </c:pt>
                <c:pt idx="3">
                  <c:v>Violencia Sexual</c:v>
                </c:pt>
              </c:strCache>
            </c:strRef>
          </c:cat>
          <c:val>
            <c:numRef>
              <c:f>RITA!$R$168:$R$171</c:f>
              <c:numCache>
                <c:formatCode>#,##0</c:formatCode>
                <c:ptCount val="4"/>
                <c:pt idx="0">
                  <c:v>0</c:v>
                </c:pt>
                <c:pt idx="1">
                  <c:v>18</c:v>
                </c:pt>
                <c:pt idx="2">
                  <c:v>2</c:v>
                </c:pt>
                <c:pt idx="3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4B69-4229-B260-DD1642920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" r="0.750000000000001" t="1" header="0" footer="0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Gráfico N° 05</a:t>
            </a:r>
          </a:p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Casos Derivados según  Tipo de Institución donde se deriva el caso</a:t>
            </a:r>
          </a:p>
        </c:rich>
      </c:tx>
      <c:layout>
        <c:manualLayout>
          <c:xMode val="edge"/>
          <c:yMode val="edge"/>
          <c:x val="0.3233585249080046"/>
          <c:y val="3.78057443674241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05461410308482"/>
          <c:y val="0.1501420160317799"/>
          <c:w val="0.77171414423372742"/>
          <c:h val="0.81424161169043152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cat>
            <c:strRef>
              <c:f>RITA!$B$183:$D$193</c:f>
              <c:strCache>
                <c:ptCount val="11"/>
                <c:pt idx="0">
                  <c:v>Centro Emergencia Mujer</c:v>
                </c:pt>
                <c:pt idx="1">
                  <c:v>Comisaría de la zona</c:v>
                </c:pt>
                <c:pt idx="2">
                  <c:v>Casa de refugio</c:v>
                </c:pt>
                <c:pt idx="3">
                  <c:v>Línea 100</c:v>
                </c:pt>
                <c:pt idx="4">
                  <c:v>DEMUNA</c:v>
                </c:pt>
                <c:pt idx="5">
                  <c:v>Fiscalía</c:v>
                </c:pt>
                <c:pt idx="6">
                  <c:v>Modulos básicos justicia/juzgados</c:v>
                </c:pt>
                <c:pt idx="7">
                  <c:v>Establecimientos de Salud</c:v>
                </c:pt>
                <c:pt idx="8">
                  <c:v>MINJUS</c:v>
                </c:pt>
                <c:pt idx="9">
                  <c:v>ONG´s</c:v>
                </c:pt>
                <c:pt idx="10">
                  <c:v>Otros</c:v>
                </c:pt>
              </c:strCache>
            </c:strRef>
          </c:cat>
          <c:val>
            <c:numRef>
              <c:f>RITA!$I$183:$I$193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5</c:v>
                </c:pt>
                <c:pt idx="8">
                  <c:v>0</c:v>
                </c:pt>
                <c:pt idx="9">
                  <c:v>0</c:v>
                </c:pt>
                <c:pt idx="10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FDD-4DE7-A730-E1438BE19F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76128440"/>
        <c:axId val="676128832"/>
      </c:barChart>
      <c:catAx>
        <c:axId val="6761284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761288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76128832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crossAx val="67612844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22" r="0.75000000000000122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Gráfico</a:t>
            </a:r>
            <a:r>
              <a:rPr lang="es-PE" baseline="0"/>
              <a:t> N° 03</a:t>
            </a:r>
            <a:endParaRPr lang="es-PE"/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PE"/>
              <a:t>Casos Derivados según  Grupos de Edad de la Víctima</a:t>
            </a:r>
          </a:p>
        </c:rich>
      </c:tx>
      <c:layout>
        <c:manualLayout>
          <c:xMode val="edge"/>
          <c:yMode val="edge"/>
          <c:x val="0.30802927803038704"/>
          <c:y val="1.97261521171642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430009407713979"/>
          <c:y val="0.15707985431851162"/>
          <c:w val="0.77171414423372764"/>
          <c:h val="0.8429201456814884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RITA!$C$144:$J$144</c:f>
              <c:strCache>
                <c:ptCount val="8"/>
                <c:pt idx="0">
                  <c:v>0-5 años</c:v>
                </c:pt>
                <c:pt idx="1">
                  <c:v>6-11 años</c:v>
                </c:pt>
                <c:pt idx="2">
                  <c:v>12-17 años</c:v>
                </c:pt>
                <c:pt idx="3">
                  <c:v>18-25 años</c:v>
                </c:pt>
                <c:pt idx="4">
                  <c:v>26-35 años</c:v>
                </c:pt>
                <c:pt idx="5">
                  <c:v>36-45 años</c:v>
                </c:pt>
                <c:pt idx="6">
                  <c:v>46-59 años</c:v>
                </c:pt>
                <c:pt idx="7">
                  <c:v>60 + años</c:v>
                </c:pt>
              </c:strCache>
            </c:strRef>
          </c:cat>
          <c:val>
            <c:numRef>
              <c:f>RITA!$C$157:$J$157</c:f>
              <c:numCache>
                <c:formatCode>#,##0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1</c:v>
                </c:pt>
                <c:pt idx="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99-4C82-8739-3D52A3FC06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axId val="64270168"/>
        <c:axId val="64270560"/>
      </c:barChart>
      <c:catAx>
        <c:axId val="642701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642705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4270560"/>
        <c:scaling>
          <c:orientation val="minMax"/>
        </c:scaling>
        <c:delete val="1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crossAx val="64270168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144" r="0.75000000000000144" t="1" header="0" footer="0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image" Target="../media/image3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121</xdr:row>
      <xdr:rowOff>133350</xdr:rowOff>
    </xdr:from>
    <xdr:to>
      <xdr:col>12</xdr:col>
      <xdr:colOff>119062</xdr:colOff>
      <xdr:row>139</xdr:row>
      <xdr:rowOff>297656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190499</xdr:colOff>
      <xdr:row>121</xdr:row>
      <xdr:rowOff>95249</xdr:rowOff>
    </xdr:from>
    <xdr:to>
      <xdr:col>18</xdr:col>
      <xdr:colOff>416717</xdr:colOff>
      <xdr:row>139</xdr:row>
      <xdr:rowOff>380998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161925</xdr:colOff>
      <xdr:row>140</xdr:row>
      <xdr:rowOff>0</xdr:rowOff>
    </xdr:from>
    <xdr:to>
      <xdr:col>17</xdr:col>
      <xdr:colOff>723900</xdr:colOff>
      <xdr:row>140</xdr:row>
      <xdr:rowOff>0</xdr:rowOff>
    </xdr:to>
    <xdr:graphicFrame macro="">
      <xdr:nvGraphicFramePr>
        <xdr:cNvPr id="4" name="Chart 4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590550</xdr:colOff>
      <xdr:row>164</xdr:row>
      <xdr:rowOff>142875</xdr:rowOff>
    </xdr:from>
    <xdr:to>
      <xdr:col>18</xdr:col>
      <xdr:colOff>142875</xdr:colOff>
      <xdr:row>176</xdr:row>
      <xdr:rowOff>485775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xmlns="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142875</xdr:colOff>
      <xdr:row>179</xdr:row>
      <xdr:rowOff>104775</xdr:rowOff>
    </xdr:from>
    <xdr:to>
      <xdr:col>18</xdr:col>
      <xdr:colOff>381000</xdr:colOff>
      <xdr:row>193</xdr:row>
      <xdr:rowOff>190500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485775</xdr:colOff>
      <xdr:row>141</xdr:row>
      <xdr:rowOff>38100</xdr:rowOff>
    </xdr:from>
    <xdr:to>
      <xdr:col>18</xdr:col>
      <xdr:colOff>678656</xdr:colOff>
      <xdr:row>161</xdr:row>
      <xdr:rowOff>35718</xdr:rowOff>
    </xdr:to>
    <xdr:graphicFrame macro="">
      <xdr:nvGraphicFramePr>
        <xdr:cNvPr id="7" name="Chart 5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57150</xdr:colOff>
      <xdr:row>115</xdr:row>
      <xdr:rowOff>57150</xdr:rowOff>
    </xdr:from>
    <xdr:to>
      <xdr:col>4</xdr:col>
      <xdr:colOff>833437</xdr:colOff>
      <xdr:row>115</xdr:row>
      <xdr:rowOff>849971</xdr:rowOff>
    </xdr:to>
    <xdr:pic>
      <xdr:nvPicPr>
        <xdr:cNvPr id="8" name="9 Imagen" descr="logoMIMP ">
          <a:extLst>
            <a:ext uri="{FF2B5EF4-FFF2-40B4-BE49-F238E27FC236}">
              <a16:creationId xmlns:a16="http://schemas.microsoft.com/office/drawing/2014/main" xmlns="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931"/>
        <a:stretch>
          <a:fillRect/>
        </a:stretch>
      </xdr:blipFill>
      <xdr:spPr bwMode="auto">
        <a:xfrm>
          <a:off x="57150" y="57150"/>
          <a:ext cx="4119562" cy="792821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833439</xdr:colOff>
      <xdr:row>115</xdr:row>
      <xdr:rowOff>178594</xdr:rowOff>
    </xdr:from>
    <xdr:to>
      <xdr:col>18</xdr:col>
      <xdr:colOff>735809</xdr:colOff>
      <xdr:row>115</xdr:row>
      <xdr:rowOff>869157</xdr:rowOff>
    </xdr:to>
    <xdr:sp macro="" textlink="">
      <xdr:nvSpPr>
        <xdr:cNvPr id="9" name="Rectángulo 8">
          <a:extLst>
            <a:ext uri="{FF2B5EF4-FFF2-40B4-BE49-F238E27FC236}">
              <a16:creationId xmlns:a16="http://schemas.microsoft.com/office/drawing/2014/main" xmlns="" id="{00000000-0008-0000-0600-000009000000}"/>
            </a:ext>
          </a:extLst>
        </xdr:cNvPr>
        <xdr:cNvSpPr/>
      </xdr:nvSpPr>
      <xdr:spPr>
        <a:xfrm>
          <a:off x="4176714" y="178594"/>
          <a:ext cx="11484770" cy="69056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8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8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0.12764</cdr:x>
      <cdr:y>0.30233</cdr:y>
    </cdr:from>
    <cdr:to>
      <cdr:x>0.12764</cdr:x>
      <cdr:y>0.30233</cdr:y>
    </cdr:to>
    <cdr:pic>
      <cdr:nvPicPr>
        <cdr:cNvPr id="7169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2FA22788-C8FE-42BE-B099-8B4214A7454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80039" y="84014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0.68699</cdr:x>
      <cdr:y>0.54189</cdr:y>
    </cdr:from>
    <cdr:to>
      <cdr:x>0.68699</cdr:x>
      <cdr:y>0.54189</cdr:y>
    </cdr:to>
    <cdr:pic>
      <cdr:nvPicPr>
        <cdr:cNvPr id="7170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29B2096F-4FF7-47D8-9A4B-8F91BD3C12E1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596168" y="16258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0.01444</cdr:x>
      <cdr:y>0.26264</cdr:y>
    </cdr:from>
    <cdr:to>
      <cdr:x>0.17682</cdr:x>
      <cdr:y>0.45986</cdr:y>
    </cdr:to>
    <cdr:pic>
      <cdr:nvPicPr>
        <cdr:cNvPr id="7171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0188EA2E-9F15-4B88-AB50-BC74693C7926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729028"/>
          <a:ext cx="504604" cy="600303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0.82631</cdr:x>
      <cdr:y>0.64226</cdr:y>
    </cdr:from>
    <cdr:to>
      <cdr:x>0.9733</cdr:x>
      <cdr:y>0.85134</cdr:y>
    </cdr:to>
    <cdr:pic>
      <cdr:nvPicPr>
        <cdr:cNvPr id="7172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0B364AF7-3E59-4791-93BF-58DDCFE551F9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968661" y="2185096"/>
          <a:ext cx="498823" cy="729525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0.09302</cdr:x>
      <cdr:y>0.27227</cdr:y>
    </cdr:from>
    <cdr:to>
      <cdr:x>0.09302</cdr:x>
      <cdr:y>0.27227</cdr:y>
    </cdr:to>
    <cdr:pic>
      <cdr:nvPicPr>
        <cdr:cNvPr id="13313" name="Picture 1" descr="MASCULINO1">
          <a:extLst xmlns:a="http://schemas.openxmlformats.org/drawingml/2006/main">
            <a:ext uri="{FF2B5EF4-FFF2-40B4-BE49-F238E27FC236}">
              <a16:creationId xmlns:a16="http://schemas.microsoft.com/office/drawing/2014/main" xmlns="" id="{82A8EF69-DBF1-42DF-A264-F4CD24C6025C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46037" y="868831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0.70897</cdr:x>
      <cdr:y>0.49219</cdr:y>
    </cdr:from>
    <cdr:to>
      <cdr:x>0.70897</cdr:x>
      <cdr:y>0.49219</cdr:y>
    </cdr:to>
    <cdr:pic>
      <cdr:nvPicPr>
        <cdr:cNvPr id="13314" name="Picture 2" descr="FEMENINO">
          <a:extLst xmlns:a="http://schemas.openxmlformats.org/drawingml/2006/main">
            <a:ext uri="{FF2B5EF4-FFF2-40B4-BE49-F238E27FC236}">
              <a16:creationId xmlns:a16="http://schemas.microsoft.com/office/drawing/2014/main" xmlns="" id="{A1B94313-ACA1-4047-BB68-64F2ED5BEB4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62026" y="1624063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enaro/Escritorio/ARCHIVOS%20TRABAJO%202020/Resumenes%20Estad&#237;sticos_JULIO_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Emergencia Nacional"/>
      <sheetName val="EIU"/>
      <sheetName val="Feminicidio"/>
      <sheetName val="Tentativa"/>
      <sheetName val="APP"/>
      <sheetName val="Casos CEM"/>
      <sheetName val="Linea 100"/>
      <sheetName val="SAU"/>
      <sheetName val="Chat 100"/>
      <sheetName val="ER - Casos"/>
      <sheetName val="ER-Acciones"/>
      <sheetName val="IFHD"/>
      <sheetName val="EE"/>
      <sheetName val="CAI"/>
      <sheetName val="REVIESFO"/>
      <sheetName val="RI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124">
          <cell r="C124" t="str">
            <v>Mujer</v>
          </cell>
          <cell r="D124" t="str">
            <v>Hombre</v>
          </cell>
        </row>
        <row r="125">
          <cell r="A125" t="str">
            <v>Ene</v>
          </cell>
          <cell r="C125">
            <v>7</v>
          </cell>
          <cell r="D125">
            <v>13</v>
          </cell>
        </row>
        <row r="126">
          <cell r="A126" t="str">
            <v>Feb</v>
          </cell>
          <cell r="C126">
            <v>0</v>
          </cell>
          <cell r="D126">
            <v>0</v>
          </cell>
        </row>
        <row r="127">
          <cell r="A127" t="str">
            <v>Mar</v>
          </cell>
          <cell r="C127">
            <v>0</v>
          </cell>
          <cell r="D127">
            <v>0</v>
          </cell>
        </row>
        <row r="128">
          <cell r="A128" t="str">
            <v>Abr</v>
          </cell>
        </row>
        <row r="129">
          <cell r="A129" t="str">
            <v>May</v>
          </cell>
        </row>
        <row r="130">
          <cell r="A130" t="str">
            <v>Jun</v>
          </cell>
        </row>
        <row r="131">
          <cell r="A131" t="str">
            <v>Jul</v>
          </cell>
        </row>
        <row r="132">
          <cell r="A132" t="str">
            <v>Ago</v>
          </cell>
        </row>
        <row r="133">
          <cell r="A133" t="str">
            <v>Sep</v>
          </cell>
        </row>
        <row r="134">
          <cell r="A134" t="str">
            <v>Oct</v>
          </cell>
        </row>
        <row r="135">
          <cell r="A135" t="str">
            <v>Nov</v>
          </cell>
        </row>
        <row r="136">
          <cell r="A136" t="str">
            <v>Dic</v>
          </cell>
        </row>
        <row r="137">
          <cell r="C137">
            <v>7</v>
          </cell>
          <cell r="D137">
            <v>13</v>
          </cell>
        </row>
        <row r="144">
          <cell r="C144" t="str">
            <v>0-5 años</v>
          </cell>
          <cell r="D144" t="str">
            <v>6-11 años</v>
          </cell>
          <cell r="E144" t="str">
            <v>12-17 años</v>
          </cell>
          <cell r="F144" t="str">
            <v>18-25 años</v>
          </cell>
          <cell r="G144" t="str">
            <v>26-35 años</v>
          </cell>
          <cell r="H144" t="str">
            <v>36-45 años</v>
          </cell>
          <cell r="I144" t="str">
            <v>46-59 años</v>
          </cell>
          <cell r="J144" t="str">
            <v>60 + años</v>
          </cell>
        </row>
        <row r="157">
          <cell r="C157">
            <v>0</v>
          </cell>
          <cell r="D157">
            <v>0</v>
          </cell>
          <cell r="E157">
            <v>0</v>
          </cell>
          <cell r="F157">
            <v>2</v>
          </cell>
          <cell r="G157">
            <v>2</v>
          </cell>
          <cell r="H157">
            <v>2</v>
          </cell>
          <cell r="I157">
            <v>1</v>
          </cell>
          <cell r="J157">
            <v>13</v>
          </cell>
        </row>
        <row r="168">
          <cell r="O168" t="str">
            <v>Violencia Económica o Patrimonial</v>
          </cell>
          <cell r="R168">
            <v>0</v>
          </cell>
        </row>
        <row r="169">
          <cell r="O169" t="str">
            <v>Violencia Psicológica</v>
          </cell>
          <cell r="R169">
            <v>18</v>
          </cell>
        </row>
        <row r="170">
          <cell r="O170" t="str">
            <v>Violencia Física</v>
          </cell>
          <cell r="R170">
            <v>2</v>
          </cell>
        </row>
        <row r="171">
          <cell r="O171" t="str">
            <v>Violencia Sexual</v>
          </cell>
          <cell r="R171">
            <v>0</v>
          </cell>
        </row>
        <row r="183">
          <cell r="B183" t="str">
            <v>Centro Emergencia Mujer</v>
          </cell>
          <cell r="I183">
            <v>1</v>
          </cell>
        </row>
        <row r="184">
          <cell r="B184" t="str">
            <v>Comisaría de la zona</v>
          </cell>
          <cell r="I184">
            <v>0</v>
          </cell>
        </row>
        <row r="185">
          <cell r="B185" t="str">
            <v>Casa de refugio</v>
          </cell>
          <cell r="I185">
            <v>3</v>
          </cell>
        </row>
        <row r="186">
          <cell r="B186" t="str">
            <v>Línea 100</v>
          </cell>
          <cell r="I186">
            <v>0</v>
          </cell>
        </row>
        <row r="187">
          <cell r="B187" t="str">
            <v>DEMUNA</v>
          </cell>
          <cell r="I187">
            <v>0</v>
          </cell>
        </row>
        <row r="188">
          <cell r="B188" t="str">
            <v>Fiscalía</v>
          </cell>
          <cell r="I188">
            <v>0</v>
          </cell>
        </row>
        <row r="189">
          <cell r="B189" t="str">
            <v>Modulos básicos justicia/juzgados</v>
          </cell>
          <cell r="I189">
            <v>1</v>
          </cell>
        </row>
        <row r="190">
          <cell r="B190" t="str">
            <v>Establecimientos de Salud</v>
          </cell>
          <cell r="I190">
            <v>5</v>
          </cell>
        </row>
        <row r="191">
          <cell r="B191" t="str">
            <v>MINJUS</v>
          </cell>
          <cell r="I191">
            <v>0</v>
          </cell>
        </row>
        <row r="192">
          <cell r="B192" t="str">
            <v>ONG´s</v>
          </cell>
          <cell r="I192">
            <v>0</v>
          </cell>
        </row>
        <row r="193">
          <cell r="B193" t="str">
            <v>Otros</v>
          </cell>
          <cell r="I193">
            <v>10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S218"/>
  <sheetViews>
    <sheetView tabSelected="1" view="pageBreakPreview" topLeftCell="A116" zoomScale="70" zoomScaleNormal="80" zoomScaleSheetLayoutView="70" workbookViewId="0">
      <selection activeCell="B8" sqref="B8:S8"/>
    </sheetView>
  </sheetViews>
  <sheetFormatPr baseColWidth="10" defaultColWidth="11.42578125" defaultRowHeight="12.75" x14ac:dyDescent="0.2"/>
  <cols>
    <col min="1" max="1" width="12" style="4" customWidth="1"/>
    <col min="2" max="10" width="12.7109375" style="4" customWidth="1"/>
    <col min="11" max="13" width="13.42578125" style="4" customWidth="1"/>
    <col min="14" max="15" width="12" style="4" customWidth="1"/>
    <col min="16" max="16" width="11.42578125" style="4"/>
    <col min="17" max="17" width="10.28515625" style="4" bestFit="1" customWidth="1"/>
    <col min="18" max="18" width="11.42578125" style="4"/>
    <col min="19" max="19" width="12.7109375" style="4" customWidth="1"/>
    <col min="20" max="16384" width="11.42578125" style="4"/>
  </cols>
  <sheetData>
    <row r="1" spans="1:19" s="1" customFormat="1" ht="12.75" hidden="1" customHeight="1" x14ac:dyDescent="0.2">
      <c r="A1" s="1" t="s">
        <v>0</v>
      </c>
      <c r="B1" s="1" t="s">
        <v>1</v>
      </c>
      <c r="C1" s="1" t="s">
        <v>0</v>
      </c>
      <c r="D1" s="1" t="s">
        <v>1</v>
      </c>
      <c r="H1" s="1" t="s">
        <v>0</v>
      </c>
      <c r="I1" s="1" t="s">
        <v>1</v>
      </c>
      <c r="J1" s="1" t="s">
        <v>0</v>
      </c>
      <c r="K1" s="1" t="s">
        <v>1</v>
      </c>
      <c r="L1" s="1" t="s">
        <v>0</v>
      </c>
      <c r="M1" s="1" t="s">
        <v>1</v>
      </c>
      <c r="N1" s="1" t="s">
        <v>0</v>
      </c>
      <c r="O1" s="1" t="s">
        <v>1</v>
      </c>
      <c r="P1" s="1" t="s">
        <v>0</v>
      </c>
      <c r="Q1" s="1" t="s">
        <v>1</v>
      </c>
      <c r="R1" s="1" t="s">
        <v>0</v>
      </c>
      <c r="S1" s="1" t="s">
        <v>1</v>
      </c>
    </row>
    <row r="2" spans="1:19" s="1" customFormat="1" hidden="1" x14ac:dyDescent="0.2">
      <c r="A2" s="1">
        <v>1</v>
      </c>
      <c r="B2" s="1">
        <v>0</v>
      </c>
      <c r="C2" s="1">
        <v>2</v>
      </c>
      <c r="D2" s="1">
        <v>0</v>
      </c>
      <c r="H2" s="1">
        <v>3</v>
      </c>
      <c r="I2" s="1">
        <v>0</v>
      </c>
      <c r="J2" s="1">
        <v>4</v>
      </c>
      <c r="K2" s="1">
        <v>0</v>
      </c>
      <c r="L2" s="1">
        <v>5</v>
      </c>
      <c r="M2" s="1">
        <v>0</v>
      </c>
      <c r="N2" s="1">
        <v>6</v>
      </c>
      <c r="O2" s="1">
        <v>0</v>
      </c>
      <c r="P2" s="1">
        <v>7</v>
      </c>
      <c r="Q2" s="1">
        <v>0</v>
      </c>
      <c r="R2" s="1">
        <v>8</v>
      </c>
      <c r="S2" s="1">
        <v>0</v>
      </c>
    </row>
    <row r="3" spans="1:19" s="1" customFormat="1" hidden="1" x14ac:dyDescent="0.2">
      <c r="A3" s="1" t="s">
        <v>0</v>
      </c>
      <c r="B3" s="1" t="s">
        <v>1</v>
      </c>
      <c r="C3" s="1" t="s">
        <v>0</v>
      </c>
      <c r="D3" s="1" t="s">
        <v>1</v>
      </c>
      <c r="H3" s="1" t="s">
        <v>0</v>
      </c>
      <c r="I3" s="1" t="s">
        <v>1</v>
      </c>
      <c r="J3" s="1" t="s">
        <v>0</v>
      </c>
      <c r="K3" s="1" t="s">
        <v>1</v>
      </c>
      <c r="L3" s="1" t="s">
        <v>0</v>
      </c>
      <c r="M3" s="1" t="s">
        <v>1</v>
      </c>
      <c r="N3" s="1" t="s">
        <v>0</v>
      </c>
      <c r="O3" s="1" t="s">
        <v>1</v>
      </c>
      <c r="P3" s="1" t="s">
        <v>0</v>
      </c>
      <c r="Q3" s="1" t="s">
        <v>1</v>
      </c>
      <c r="R3" s="1" t="s">
        <v>0</v>
      </c>
      <c r="S3" s="1" t="s">
        <v>1</v>
      </c>
    </row>
    <row r="4" spans="1:19" s="1" customFormat="1" hidden="1" x14ac:dyDescent="0.2">
      <c r="A4" s="1">
        <v>1</v>
      </c>
      <c r="B4" s="1">
        <v>1</v>
      </c>
      <c r="C4" s="1">
        <v>2</v>
      </c>
      <c r="D4" s="1">
        <v>1</v>
      </c>
      <c r="H4" s="1">
        <v>3</v>
      </c>
      <c r="I4" s="1">
        <v>1</v>
      </c>
      <c r="J4" s="1">
        <v>4</v>
      </c>
      <c r="K4" s="1">
        <v>1</v>
      </c>
      <c r="L4" s="1">
        <v>5</v>
      </c>
      <c r="M4" s="1">
        <v>1</v>
      </c>
      <c r="N4" s="1">
        <v>6</v>
      </c>
      <c r="O4" s="1">
        <v>1</v>
      </c>
      <c r="P4" s="1">
        <v>7</v>
      </c>
      <c r="Q4" s="1">
        <v>1</v>
      </c>
      <c r="R4" s="1">
        <v>8</v>
      </c>
      <c r="S4" s="1">
        <v>1</v>
      </c>
    </row>
    <row r="5" spans="1:19" s="1" customFormat="1" hidden="1" x14ac:dyDescent="0.2">
      <c r="A5" s="1" t="s">
        <v>0</v>
      </c>
      <c r="B5" s="2" t="s">
        <v>2</v>
      </c>
      <c r="C5" s="1" t="s">
        <v>0</v>
      </c>
      <c r="D5" s="2" t="s">
        <v>2</v>
      </c>
      <c r="E5" s="3"/>
      <c r="F5" s="3"/>
      <c r="G5" s="3"/>
      <c r="H5" s="1" t="s">
        <v>0</v>
      </c>
      <c r="I5" s="2" t="s">
        <v>2</v>
      </c>
      <c r="J5" s="1" t="s">
        <v>0</v>
      </c>
      <c r="K5" s="2" t="s">
        <v>2</v>
      </c>
      <c r="L5" s="1" t="s">
        <v>0</v>
      </c>
      <c r="M5" s="2" t="s">
        <v>2</v>
      </c>
      <c r="N5" s="1" t="s">
        <v>0</v>
      </c>
      <c r="O5" s="2" t="s">
        <v>2</v>
      </c>
      <c r="P5" s="1" t="s">
        <v>0</v>
      </c>
      <c r="Q5" s="2" t="s">
        <v>2</v>
      </c>
      <c r="R5" s="1" t="s">
        <v>0</v>
      </c>
      <c r="S5" s="2" t="s">
        <v>2</v>
      </c>
    </row>
    <row r="6" spans="1:19" s="1" customFormat="1" hidden="1" x14ac:dyDescent="0.2">
      <c r="A6" s="1">
        <v>1</v>
      </c>
      <c r="B6" s="1">
        <v>1</v>
      </c>
      <c r="C6" s="1">
        <v>2</v>
      </c>
      <c r="D6" s="1">
        <v>1</v>
      </c>
      <c r="H6" s="1">
        <v>3</v>
      </c>
      <c r="I6" s="1">
        <v>1</v>
      </c>
      <c r="J6" s="1">
        <v>4</v>
      </c>
      <c r="K6" s="1">
        <v>1</v>
      </c>
      <c r="L6" s="1">
        <v>5</v>
      </c>
      <c r="M6" s="1">
        <v>1</v>
      </c>
      <c r="N6" s="1">
        <v>6</v>
      </c>
      <c r="O6" s="1">
        <v>1</v>
      </c>
      <c r="P6" s="1">
        <v>7</v>
      </c>
      <c r="Q6" s="1">
        <v>1</v>
      </c>
      <c r="R6" s="1">
        <v>8</v>
      </c>
      <c r="S6" s="1">
        <v>1</v>
      </c>
    </row>
    <row r="7" spans="1:19" s="1" customFormat="1" hidden="1" x14ac:dyDescent="0.2">
      <c r="A7" s="1" t="s">
        <v>0</v>
      </c>
      <c r="B7" s="2" t="s">
        <v>2</v>
      </c>
      <c r="C7" s="1" t="s">
        <v>0</v>
      </c>
      <c r="D7" s="2" t="s">
        <v>2</v>
      </c>
      <c r="E7" s="3"/>
      <c r="F7" s="3"/>
      <c r="G7" s="3"/>
      <c r="H7" s="1" t="s">
        <v>0</v>
      </c>
      <c r="I7" s="2" t="s">
        <v>2</v>
      </c>
      <c r="J7" s="1" t="s">
        <v>0</v>
      </c>
      <c r="K7" s="2" t="s">
        <v>2</v>
      </c>
      <c r="L7" s="1" t="s">
        <v>0</v>
      </c>
      <c r="M7" s="2" t="s">
        <v>2</v>
      </c>
      <c r="N7" s="1" t="s">
        <v>0</v>
      </c>
      <c r="O7" s="2" t="s">
        <v>2</v>
      </c>
      <c r="P7" s="1" t="s">
        <v>0</v>
      </c>
      <c r="Q7" s="2" t="s">
        <v>2</v>
      </c>
      <c r="R7" s="1" t="s">
        <v>0</v>
      </c>
      <c r="S7" s="2" t="s">
        <v>2</v>
      </c>
    </row>
    <row r="8" spans="1:19" s="1" customFormat="1" hidden="1" x14ac:dyDescent="0.2">
      <c r="A8" s="1">
        <v>1</v>
      </c>
      <c r="B8" s="1">
        <v>2</v>
      </c>
      <c r="C8" s="1">
        <v>2</v>
      </c>
      <c r="D8" s="1">
        <v>2</v>
      </c>
      <c r="H8" s="1">
        <v>3</v>
      </c>
      <c r="I8" s="1">
        <v>2</v>
      </c>
      <c r="J8" s="1">
        <v>4</v>
      </c>
      <c r="K8" s="1">
        <v>2</v>
      </c>
      <c r="L8" s="1">
        <v>5</v>
      </c>
      <c r="M8" s="1">
        <v>2</v>
      </c>
      <c r="N8" s="1">
        <v>6</v>
      </c>
      <c r="O8" s="1">
        <v>2</v>
      </c>
      <c r="P8" s="1">
        <v>7</v>
      </c>
      <c r="Q8" s="1">
        <v>2</v>
      </c>
      <c r="R8" s="1">
        <v>8</v>
      </c>
      <c r="S8" s="1">
        <v>2</v>
      </c>
    </row>
    <row r="9" spans="1:19" s="1" customFormat="1" hidden="1" x14ac:dyDescent="0.2">
      <c r="A9" s="1" t="s">
        <v>0</v>
      </c>
      <c r="B9" s="2" t="s">
        <v>2</v>
      </c>
      <c r="C9" s="1" t="s">
        <v>0</v>
      </c>
      <c r="D9" s="2" t="s">
        <v>2</v>
      </c>
      <c r="E9" s="3"/>
      <c r="F9" s="3"/>
      <c r="G9" s="3"/>
      <c r="H9" s="1" t="s">
        <v>0</v>
      </c>
      <c r="I9" s="2" t="s">
        <v>2</v>
      </c>
      <c r="J9" s="1" t="s">
        <v>0</v>
      </c>
      <c r="K9" s="2" t="s">
        <v>2</v>
      </c>
      <c r="L9" s="1" t="s">
        <v>0</v>
      </c>
      <c r="M9" s="2" t="s">
        <v>2</v>
      </c>
      <c r="N9" s="1" t="s">
        <v>0</v>
      </c>
      <c r="O9" s="2" t="s">
        <v>2</v>
      </c>
      <c r="P9" s="1" t="s">
        <v>0</v>
      </c>
      <c r="Q9" s="2" t="s">
        <v>2</v>
      </c>
      <c r="R9" s="1" t="s">
        <v>0</v>
      </c>
      <c r="S9" s="2" t="s">
        <v>2</v>
      </c>
    </row>
    <row r="10" spans="1:19" s="1" customFormat="1" hidden="1" x14ac:dyDescent="0.2">
      <c r="A10" s="1">
        <v>1</v>
      </c>
      <c r="B10" s="1">
        <v>3</v>
      </c>
      <c r="C10" s="1">
        <v>2</v>
      </c>
      <c r="D10" s="1">
        <v>3</v>
      </c>
      <c r="H10" s="1">
        <v>3</v>
      </c>
      <c r="I10" s="1">
        <v>3</v>
      </c>
      <c r="J10" s="1">
        <v>4</v>
      </c>
      <c r="K10" s="1">
        <v>3</v>
      </c>
      <c r="L10" s="1">
        <v>5</v>
      </c>
      <c r="M10" s="1">
        <v>3</v>
      </c>
      <c r="N10" s="1">
        <v>6</v>
      </c>
      <c r="O10" s="1">
        <v>3</v>
      </c>
      <c r="P10" s="1">
        <v>7</v>
      </c>
      <c r="Q10" s="1">
        <v>3</v>
      </c>
      <c r="R10" s="1">
        <v>8</v>
      </c>
      <c r="S10" s="1">
        <v>3</v>
      </c>
    </row>
    <row r="11" spans="1:19" s="1" customFormat="1" hidden="1" x14ac:dyDescent="0.2">
      <c r="A11" s="1" t="s">
        <v>0</v>
      </c>
      <c r="B11" s="2" t="s">
        <v>3</v>
      </c>
      <c r="C11" s="1" t="s">
        <v>0</v>
      </c>
      <c r="D11" s="2" t="s">
        <v>3</v>
      </c>
      <c r="E11" s="3"/>
      <c r="F11" s="3"/>
      <c r="G11" s="3"/>
      <c r="H11" s="1" t="s">
        <v>0</v>
      </c>
      <c r="I11" s="2" t="s">
        <v>3</v>
      </c>
      <c r="J11" s="1" t="s">
        <v>0</v>
      </c>
      <c r="K11" s="2" t="s">
        <v>3</v>
      </c>
      <c r="L11" s="1" t="s">
        <v>0</v>
      </c>
      <c r="M11" s="2" t="s">
        <v>3</v>
      </c>
      <c r="N11" s="1" t="s">
        <v>0</v>
      </c>
      <c r="O11" s="2" t="s">
        <v>3</v>
      </c>
      <c r="P11" s="1" t="s">
        <v>0</v>
      </c>
      <c r="Q11" s="2" t="s">
        <v>3</v>
      </c>
      <c r="R11" s="1" t="s">
        <v>0</v>
      </c>
      <c r="S11" s="2" t="s">
        <v>3</v>
      </c>
    </row>
    <row r="12" spans="1:19" s="1" customFormat="1" hidden="1" x14ac:dyDescent="0.2">
      <c r="A12" s="1">
        <v>1</v>
      </c>
      <c r="B12" s="1">
        <v>1</v>
      </c>
      <c r="C12" s="1">
        <v>2</v>
      </c>
      <c r="D12" s="1">
        <v>1</v>
      </c>
      <c r="H12" s="1">
        <v>3</v>
      </c>
      <c r="I12" s="1">
        <v>1</v>
      </c>
      <c r="J12" s="1">
        <v>4</v>
      </c>
      <c r="K12" s="1">
        <v>1</v>
      </c>
      <c r="L12" s="1">
        <v>5</v>
      </c>
      <c r="M12" s="1">
        <v>1</v>
      </c>
      <c r="N12" s="1">
        <v>6</v>
      </c>
      <c r="O12" s="1">
        <v>1</v>
      </c>
      <c r="P12" s="1">
        <v>7</v>
      </c>
      <c r="Q12" s="1">
        <v>1</v>
      </c>
      <c r="R12" s="1">
        <v>8</v>
      </c>
      <c r="S12" s="1">
        <v>1</v>
      </c>
    </row>
    <row r="13" spans="1:19" s="1" customFormat="1" hidden="1" x14ac:dyDescent="0.2">
      <c r="A13" s="1" t="s">
        <v>0</v>
      </c>
      <c r="B13" s="2" t="s">
        <v>4</v>
      </c>
      <c r="C13" s="1" t="s">
        <v>0</v>
      </c>
      <c r="D13" s="2" t="s">
        <v>4</v>
      </c>
      <c r="E13" s="3"/>
      <c r="F13" s="3"/>
      <c r="G13" s="3"/>
      <c r="H13" s="1" t="s">
        <v>0</v>
      </c>
      <c r="I13" s="2" t="s">
        <v>4</v>
      </c>
      <c r="J13" s="1" t="s">
        <v>0</v>
      </c>
      <c r="K13" s="2" t="s">
        <v>4</v>
      </c>
      <c r="L13" s="1" t="s">
        <v>0</v>
      </c>
      <c r="M13" s="2" t="s">
        <v>4</v>
      </c>
      <c r="N13" s="1" t="s">
        <v>0</v>
      </c>
      <c r="O13" s="2" t="s">
        <v>4</v>
      </c>
      <c r="P13" s="1" t="s">
        <v>0</v>
      </c>
      <c r="Q13" s="2" t="s">
        <v>4</v>
      </c>
      <c r="R13" s="1" t="s">
        <v>0</v>
      </c>
      <c r="S13" s="2" t="s">
        <v>4</v>
      </c>
    </row>
    <row r="14" spans="1:19" s="1" customFormat="1" hidden="1" x14ac:dyDescent="0.2">
      <c r="A14" s="1">
        <v>1</v>
      </c>
      <c r="B14" s="1">
        <v>1</v>
      </c>
      <c r="C14" s="1">
        <v>2</v>
      </c>
      <c r="D14" s="1">
        <v>1</v>
      </c>
      <c r="H14" s="1">
        <v>3</v>
      </c>
      <c r="I14" s="1">
        <v>1</v>
      </c>
      <c r="J14" s="1">
        <v>4</v>
      </c>
      <c r="K14" s="1">
        <v>1</v>
      </c>
      <c r="L14" s="1">
        <v>5</v>
      </c>
      <c r="M14" s="1">
        <v>1</v>
      </c>
      <c r="N14" s="1">
        <v>6</v>
      </c>
      <c r="O14" s="1">
        <v>1</v>
      </c>
      <c r="P14" s="1">
        <v>7</v>
      </c>
      <c r="Q14" s="1">
        <v>1</v>
      </c>
      <c r="R14" s="1">
        <v>8</v>
      </c>
      <c r="S14" s="1">
        <v>1</v>
      </c>
    </row>
    <row r="15" spans="1:19" s="1" customFormat="1" hidden="1" x14ac:dyDescent="0.2">
      <c r="A15" s="1" t="s">
        <v>0</v>
      </c>
      <c r="B15" s="2" t="s">
        <v>5</v>
      </c>
      <c r="C15" s="1" t="s">
        <v>0</v>
      </c>
      <c r="D15" s="2" t="s">
        <v>5</v>
      </c>
      <c r="E15" s="3"/>
      <c r="F15" s="3"/>
      <c r="G15" s="3"/>
      <c r="H15" s="1" t="s">
        <v>0</v>
      </c>
      <c r="I15" s="2" t="s">
        <v>5</v>
      </c>
      <c r="J15" s="1" t="s">
        <v>0</v>
      </c>
      <c r="K15" s="2" t="s">
        <v>5</v>
      </c>
      <c r="L15" s="1" t="s">
        <v>0</v>
      </c>
      <c r="M15" s="2" t="s">
        <v>5</v>
      </c>
      <c r="N15" s="1" t="s">
        <v>0</v>
      </c>
      <c r="O15" s="2" t="s">
        <v>5</v>
      </c>
      <c r="P15" s="1" t="s">
        <v>0</v>
      </c>
      <c r="Q15" s="2" t="s">
        <v>5</v>
      </c>
      <c r="R15" s="1" t="s">
        <v>0</v>
      </c>
      <c r="S15" s="2" t="s">
        <v>5</v>
      </c>
    </row>
    <row r="16" spans="1:19" s="1" customFormat="1" hidden="1" x14ac:dyDescent="0.2">
      <c r="A16" s="1">
        <v>1</v>
      </c>
      <c r="B16" s="1">
        <v>1</v>
      </c>
      <c r="C16" s="1">
        <v>2</v>
      </c>
      <c r="D16" s="1">
        <v>1</v>
      </c>
      <c r="H16" s="1">
        <v>3</v>
      </c>
      <c r="I16" s="1">
        <v>1</v>
      </c>
      <c r="J16" s="1">
        <v>4</v>
      </c>
      <c r="K16" s="1">
        <v>1</v>
      </c>
      <c r="L16" s="1">
        <v>5</v>
      </c>
      <c r="M16" s="1">
        <v>1</v>
      </c>
      <c r="N16" s="1">
        <v>6</v>
      </c>
      <c r="O16" s="1">
        <v>1</v>
      </c>
      <c r="P16" s="1">
        <v>7</v>
      </c>
      <c r="Q16" s="1">
        <v>1</v>
      </c>
      <c r="R16" s="1">
        <v>8</v>
      </c>
      <c r="S16" s="1">
        <v>1</v>
      </c>
    </row>
    <row r="17" spans="1:19" s="1" customFormat="1" hidden="1" x14ac:dyDescent="0.2">
      <c r="A17" s="1" t="s">
        <v>0</v>
      </c>
      <c r="B17" s="2" t="s">
        <v>6</v>
      </c>
      <c r="C17" s="1" t="s">
        <v>0</v>
      </c>
      <c r="D17" s="2" t="s">
        <v>6</v>
      </c>
      <c r="E17" s="3"/>
      <c r="F17" s="3"/>
      <c r="G17" s="3"/>
      <c r="H17" s="1" t="s">
        <v>0</v>
      </c>
      <c r="I17" s="2" t="s">
        <v>6</v>
      </c>
      <c r="J17" s="1" t="s">
        <v>0</v>
      </c>
      <c r="K17" s="2" t="s">
        <v>6</v>
      </c>
      <c r="L17" s="1" t="s">
        <v>0</v>
      </c>
      <c r="M17" s="2" t="s">
        <v>6</v>
      </c>
      <c r="N17" s="1" t="s">
        <v>0</v>
      </c>
      <c r="O17" s="2" t="s">
        <v>6</v>
      </c>
      <c r="P17" s="1" t="s">
        <v>0</v>
      </c>
      <c r="Q17" s="2" t="s">
        <v>6</v>
      </c>
      <c r="R17" s="1" t="s">
        <v>0</v>
      </c>
      <c r="S17" s="2" t="s">
        <v>6</v>
      </c>
    </row>
    <row r="18" spans="1:19" s="1" customFormat="1" hidden="1" x14ac:dyDescent="0.2">
      <c r="A18" s="1">
        <v>1</v>
      </c>
      <c r="B18" s="1">
        <v>2</v>
      </c>
      <c r="C18" s="1">
        <v>2</v>
      </c>
      <c r="D18" s="1">
        <v>2</v>
      </c>
      <c r="H18" s="1">
        <v>3</v>
      </c>
      <c r="I18" s="1">
        <v>2</v>
      </c>
      <c r="J18" s="1">
        <v>4</v>
      </c>
      <c r="K18" s="1">
        <v>2</v>
      </c>
      <c r="L18" s="1">
        <v>5</v>
      </c>
      <c r="M18" s="1">
        <v>2</v>
      </c>
      <c r="N18" s="1">
        <v>6</v>
      </c>
      <c r="O18" s="1">
        <v>2</v>
      </c>
      <c r="P18" s="1">
        <v>7</v>
      </c>
      <c r="Q18" s="1">
        <v>2</v>
      </c>
      <c r="R18" s="1">
        <v>8</v>
      </c>
      <c r="S18" s="1">
        <v>2</v>
      </c>
    </row>
    <row r="19" spans="1:19" s="1" customFormat="1" hidden="1" x14ac:dyDescent="0.2">
      <c r="A19" s="1" t="s">
        <v>0</v>
      </c>
      <c r="B19" s="2" t="s">
        <v>6</v>
      </c>
      <c r="C19" s="1" t="s">
        <v>0</v>
      </c>
      <c r="D19" s="2" t="s">
        <v>6</v>
      </c>
      <c r="E19" s="3"/>
      <c r="F19" s="3"/>
      <c r="G19" s="3"/>
      <c r="H19" s="1" t="s">
        <v>0</v>
      </c>
      <c r="I19" s="2" t="s">
        <v>6</v>
      </c>
      <c r="J19" s="1" t="s">
        <v>0</v>
      </c>
      <c r="K19" s="2" t="s">
        <v>6</v>
      </c>
      <c r="L19" s="1" t="s">
        <v>0</v>
      </c>
      <c r="M19" s="2" t="s">
        <v>6</v>
      </c>
      <c r="N19" s="1" t="s">
        <v>0</v>
      </c>
      <c r="O19" s="2" t="s">
        <v>6</v>
      </c>
      <c r="P19" s="1" t="s">
        <v>0</v>
      </c>
      <c r="Q19" s="2" t="s">
        <v>6</v>
      </c>
      <c r="R19" s="1" t="s">
        <v>0</v>
      </c>
      <c r="S19" s="2" t="s">
        <v>6</v>
      </c>
    </row>
    <row r="20" spans="1:19" s="1" customFormat="1" hidden="1" x14ac:dyDescent="0.2">
      <c r="A20" s="1">
        <v>1</v>
      </c>
      <c r="B20" s="1">
        <v>3</v>
      </c>
      <c r="C20" s="1">
        <v>2</v>
      </c>
      <c r="D20" s="1">
        <v>3</v>
      </c>
      <c r="H20" s="1">
        <v>3</v>
      </c>
      <c r="I20" s="1">
        <v>3</v>
      </c>
      <c r="J20" s="1">
        <v>4</v>
      </c>
      <c r="K20" s="1">
        <v>3</v>
      </c>
      <c r="L20" s="1">
        <v>5</v>
      </c>
      <c r="M20" s="1">
        <v>3</v>
      </c>
      <c r="N20" s="1">
        <v>6</v>
      </c>
      <c r="O20" s="1">
        <v>3</v>
      </c>
      <c r="P20" s="1">
        <v>7</v>
      </c>
      <c r="Q20" s="1">
        <v>3</v>
      </c>
      <c r="R20" s="1">
        <v>8</v>
      </c>
      <c r="S20" s="1">
        <v>3</v>
      </c>
    </row>
    <row r="21" spans="1:19" s="1" customFormat="1" hidden="1" x14ac:dyDescent="0.2">
      <c r="A21" s="1" t="s">
        <v>0</v>
      </c>
      <c r="B21" s="2" t="s">
        <v>6</v>
      </c>
      <c r="C21" s="1" t="s">
        <v>0</v>
      </c>
      <c r="D21" s="2" t="s">
        <v>6</v>
      </c>
      <c r="E21" s="3"/>
      <c r="F21" s="3"/>
      <c r="G21" s="3"/>
      <c r="H21" s="1" t="s">
        <v>0</v>
      </c>
      <c r="I21" s="2" t="s">
        <v>6</v>
      </c>
      <c r="J21" s="1" t="s">
        <v>0</v>
      </c>
      <c r="K21" s="2" t="s">
        <v>6</v>
      </c>
      <c r="L21" s="1" t="s">
        <v>0</v>
      </c>
      <c r="M21" s="2" t="s">
        <v>6</v>
      </c>
      <c r="N21" s="1" t="s">
        <v>0</v>
      </c>
      <c r="O21" s="2" t="s">
        <v>6</v>
      </c>
      <c r="P21" s="1" t="s">
        <v>0</v>
      </c>
      <c r="Q21" s="2" t="s">
        <v>6</v>
      </c>
      <c r="R21" s="1" t="s">
        <v>0</v>
      </c>
      <c r="S21" s="2" t="s">
        <v>6</v>
      </c>
    </row>
    <row r="22" spans="1:19" s="1" customFormat="1" hidden="1" x14ac:dyDescent="0.2">
      <c r="A22" s="1">
        <v>1</v>
      </c>
      <c r="B22" s="1">
        <v>4</v>
      </c>
      <c r="C22" s="1">
        <v>2</v>
      </c>
      <c r="D22" s="1">
        <v>4</v>
      </c>
      <c r="H22" s="1">
        <v>3</v>
      </c>
      <c r="I22" s="1">
        <v>4</v>
      </c>
      <c r="J22" s="1">
        <v>4</v>
      </c>
      <c r="K22" s="1">
        <v>4</v>
      </c>
      <c r="L22" s="1">
        <v>5</v>
      </c>
      <c r="M22" s="1">
        <v>4</v>
      </c>
      <c r="N22" s="1">
        <v>6</v>
      </c>
      <c r="O22" s="1">
        <v>4</v>
      </c>
      <c r="P22" s="1">
        <v>7</v>
      </c>
      <c r="Q22" s="1">
        <v>4</v>
      </c>
      <c r="R22" s="1">
        <v>8</v>
      </c>
      <c r="S22" s="1">
        <v>4</v>
      </c>
    </row>
    <row r="23" spans="1:19" s="1" customFormat="1" hidden="1" x14ac:dyDescent="0.2">
      <c r="A23" s="1" t="s">
        <v>0</v>
      </c>
      <c r="B23" s="2" t="s">
        <v>6</v>
      </c>
      <c r="C23" s="1" t="s">
        <v>0</v>
      </c>
      <c r="D23" s="2" t="s">
        <v>6</v>
      </c>
      <c r="E23" s="3"/>
      <c r="F23" s="3"/>
      <c r="G23" s="3"/>
      <c r="H23" s="1" t="s">
        <v>0</v>
      </c>
      <c r="I23" s="2" t="s">
        <v>6</v>
      </c>
      <c r="J23" s="1" t="s">
        <v>0</v>
      </c>
      <c r="K23" s="2" t="s">
        <v>6</v>
      </c>
      <c r="L23" s="1" t="s">
        <v>0</v>
      </c>
      <c r="M23" s="2" t="s">
        <v>6</v>
      </c>
      <c r="N23" s="1" t="s">
        <v>0</v>
      </c>
      <c r="O23" s="2" t="s">
        <v>6</v>
      </c>
      <c r="P23" s="1" t="s">
        <v>0</v>
      </c>
      <c r="Q23" s="2" t="s">
        <v>6</v>
      </c>
      <c r="R23" s="1" t="s">
        <v>0</v>
      </c>
      <c r="S23" s="2" t="s">
        <v>6</v>
      </c>
    </row>
    <row r="24" spans="1:19" s="1" customFormat="1" hidden="1" x14ac:dyDescent="0.2">
      <c r="A24" s="1">
        <v>1</v>
      </c>
      <c r="B24" s="1">
        <v>5</v>
      </c>
      <c r="C24" s="1">
        <v>2</v>
      </c>
      <c r="D24" s="1">
        <v>5</v>
      </c>
      <c r="H24" s="1">
        <v>3</v>
      </c>
      <c r="I24" s="1">
        <v>5</v>
      </c>
      <c r="J24" s="1">
        <v>4</v>
      </c>
      <c r="K24" s="1">
        <v>5</v>
      </c>
      <c r="L24" s="1">
        <v>5</v>
      </c>
      <c r="M24" s="1">
        <v>5</v>
      </c>
      <c r="N24" s="1">
        <v>6</v>
      </c>
      <c r="O24" s="1">
        <v>5</v>
      </c>
      <c r="P24" s="1">
        <v>7</v>
      </c>
      <c r="Q24" s="1">
        <v>5</v>
      </c>
      <c r="R24" s="1">
        <v>8</v>
      </c>
      <c r="S24" s="1">
        <v>5</v>
      </c>
    </row>
    <row r="25" spans="1:19" s="1" customFormat="1" hidden="1" x14ac:dyDescent="0.2">
      <c r="A25" s="1" t="s">
        <v>0</v>
      </c>
      <c r="B25" s="2" t="s">
        <v>6</v>
      </c>
      <c r="C25" s="1" t="s">
        <v>0</v>
      </c>
      <c r="D25" s="2" t="s">
        <v>6</v>
      </c>
      <c r="E25" s="3"/>
      <c r="F25" s="3"/>
      <c r="G25" s="3"/>
      <c r="H25" s="1" t="s">
        <v>0</v>
      </c>
      <c r="I25" s="2" t="s">
        <v>6</v>
      </c>
      <c r="J25" s="1" t="s">
        <v>0</v>
      </c>
      <c r="K25" s="2" t="s">
        <v>6</v>
      </c>
      <c r="L25" s="1" t="s">
        <v>0</v>
      </c>
      <c r="M25" s="2" t="s">
        <v>6</v>
      </c>
      <c r="N25" s="1" t="s">
        <v>0</v>
      </c>
      <c r="O25" s="2" t="s">
        <v>6</v>
      </c>
      <c r="P25" s="1" t="s">
        <v>0</v>
      </c>
      <c r="Q25" s="2" t="s">
        <v>6</v>
      </c>
      <c r="R25" s="1" t="s">
        <v>0</v>
      </c>
      <c r="S25" s="2" t="s">
        <v>6</v>
      </c>
    </row>
    <row r="26" spans="1:19" s="1" customFormat="1" hidden="1" x14ac:dyDescent="0.2">
      <c r="A26" s="1">
        <v>1</v>
      </c>
      <c r="B26" s="1">
        <v>6</v>
      </c>
      <c r="C26" s="1">
        <v>2</v>
      </c>
      <c r="D26" s="1">
        <v>6</v>
      </c>
      <c r="H26" s="1">
        <v>3</v>
      </c>
      <c r="I26" s="1">
        <v>6</v>
      </c>
      <c r="J26" s="1">
        <v>4</v>
      </c>
      <c r="K26" s="1">
        <v>6</v>
      </c>
      <c r="L26" s="1">
        <v>5</v>
      </c>
      <c r="M26" s="1">
        <v>6</v>
      </c>
      <c r="N26" s="1">
        <v>6</v>
      </c>
      <c r="O26" s="1">
        <v>6</v>
      </c>
      <c r="P26" s="1">
        <v>7</v>
      </c>
      <c r="Q26" s="1">
        <v>6</v>
      </c>
      <c r="R26" s="1">
        <v>8</v>
      </c>
      <c r="S26" s="1">
        <v>6</v>
      </c>
    </row>
    <row r="27" spans="1:19" s="1" customFormat="1" hidden="1" x14ac:dyDescent="0.2">
      <c r="A27" s="1" t="s">
        <v>0</v>
      </c>
      <c r="B27" s="2" t="s">
        <v>6</v>
      </c>
      <c r="C27" s="1" t="s">
        <v>0</v>
      </c>
      <c r="D27" s="2" t="s">
        <v>6</v>
      </c>
      <c r="E27" s="3"/>
      <c r="F27" s="3"/>
      <c r="G27" s="3"/>
      <c r="H27" s="1" t="s">
        <v>0</v>
      </c>
      <c r="I27" s="2" t="s">
        <v>6</v>
      </c>
      <c r="J27" s="1" t="s">
        <v>0</v>
      </c>
      <c r="K27" s="2" t="s">
        <v>6</v>
      </c>
      <c r="L27" s="1" t="s">
        <v>0</v>
      </c>
      <c r="M27" s="2" t="s">
        <v>6</v>
      </c>
      <c r="N27" s="1" t="s">
        <v>0</v>
      </c>
      <c r="O27" s="2" t="s">
        <v>6</v>
      </c>
      <c r="P27" s="1" t="s">
        <v>0</v>
      </c>
      <c r="Q27" s="2" t="s">
        <v>6</v>
      </c>
      <c r="R27" s="1" t="s">
        <v>0</v>
      </c>
      <c r="S27" s="2" t="s">
        <v>6</v>
      </c>
    </row>
    <row r="28" spans="1:19" s="1" customFormat="1" hidden="1" x14ac:dyDescent="0.2">
      <c r="A28" s="1">
        <v>1</v>
      </c>
      <c r="B28" s="1">
        <v>7</v>
      </c>
      <c r="C28" s="1">
        <v>2</v>
      </c>
      <c r="D28" s="1">
        <v>7</v>
      </c>
      <c r="H28" s="1">
        <v>3</v>
      </c>
      <c r="I28" s="1">
        <v>7</v>
      </c>
      <c r="J28" s="1">
        <v>4</v>
      </c>
      <c r="K28" s="1">
        <v>7</v>
      </c>
      <c r="L28" s="1">
        <v>5</v>
      </c>
      <c r="M28" s="1">
        <v>7</v>
      </c>
      <c r="N28" s="1">
        <v>6</v>
      </c>
      <c r="O28" s="1">
        <v>7</v>
      </c>
      <c r="P28" s="1">
        <v>7</v>
      </c>
      <c r="Q28" s="1">
        <v>7</v>
      </c>
      <c r="R28" s="1">
        <v>8</v>
      </c>
      <c r="S28" s="1">
        <v>7</v>
      </c>
    </row>
    <row r="29" spans="1:19" s="1" customFormat="1" hidden="1" x14ac:dyDescent="0.2">
      <c r="A29" s="1" t="s">
        <v>0</v>
      </c>
      <c r="B29" s="2" t="s">
        <v>6</v>
      </c>
      <c r="C29" s="1" t="s">
        <v>0</v>
      </c>
      <c r="D29" s="2" t="s">
        <v>6</v>
      </c>
      <c r="E29" s="3"/>
      <c r="F29" s="3"/>
      <c r="G29" s="3"/>
      <c r="H29" s="1" t="s">
        <v>0</v>
      </c>
      <c r="I29" s="2" t="s">
        <v>6</v>
      </c>
      <c r="J29" s="1" t="s">
        <v>0</v>
      </c>
      <c r="K29" s="2" t="s">
        <v>6</v>
      </c>
      <c r="L29" s="1" t="s">
        <v>0</v>
      </c>
      <c r="M29" s="2" t="s">
        <v>6</v>
      </c>
      <c r="N29" s="1" t="s">
        <v>0</v>
      </c>
      <c r="O29" s="2" t="s">
        <v>6</v>
      </c>
      <c r="P29" s="1" t="s">
        <v>0</v>
      </c>
      <c r="Q29" s="2" t="s">
        <v>6</v>
      </c>
      <c r="R29" s="1" t="s">
        <v>0</v>
      </c>
      <c r="S29" s="2" t="s">
        <v>6</v>
      </c>
    </row>
    <row r="30" spans="1:19" s="1" customFormat="1" hidden="1" x14ac:dyDescent="0.2">
      <c r="A30" s="1">
        <v>1</v>
      </c>
      <c r="B30" s="1">
        <v>8</v>
      </c>
      <c r="C30" s="1">
        <v>2</v>
      </c>
      <c r="D30" s="1">
        <v>8</v>
      </c>
      <c r="H30" s="1">
        <v>3</v>
      </c>
      <c r="I30" s="1">
        <v>8</v>
      </c>
      <c r="J30" s="1">
        <v>4</v>
      </c>
      <c r="K30" s="1">
        <v>8</v>
      </c>
      <c r="L30" s="1">
        <v>5</v>
      </c>
      <c r="M30" s="1">
        <v>8</v>
      </c>
      <c r="N30" s="1">
        <v>6</v>
      </c>
      <c r="O30" s="1">
        <v>8</v>
      </c>
      <c r="P30" s="1">
        <v>7</v>
      </c>
      <c r="Q30" s="1">
        <v>8</v>
      </c>
      <c r="R30" s="1">
        <v>8</v>
      </c>
      <c r="S30" s="1">
        <v>8</v>
      </c>
    </row>
    <row r="31" spans="1:19" s="1" customFormat="1" hidden="1" x14ac:dyDescent="0.2">
      <c r="A31" s="1" t="s">
        <v>0</v>
      </c>
      <c r="B31" s="2" t="s">
        <v>6</v>
      </c>
      <c r="C31" s="1" t="s">
        <v>0</v>
      </c>
      <c r="D31" s="2" t="s">
        <v>6</v>
      </c>
      <c r="E31" s="3"/>
      <c r="F31" s="3"/>
      <c r="G31" s="3"/>
      <c r="H31" s="1" t="s">
        <v>0</v>
      </c>
      <c r="I31" s="2" t="s">
        <v>6</v>
      </c>
      <c r="J31" s="1" t="s">
        <v>0</v>
      </c>
      <c r="K31" s="2" t="s">
        <v>6</v>
      </c>
      <c r="L31" s="1" t="s">
        <v>0</v>
      </c>
      <c r="M31" s="2" t="s">
        <v>6</v>
      </c>
      <c r="N31" s="1" t="s">
        <v>0</v>
      </c>
      <c r="O31" s="2" t="s">
        <v>6</v>
      </c>
      <c r="P31" s="1" t="s">
        <v>0</v>
      </c>
      <c r="Q31" s="2" t="s">
        <v>6</v>
      </c>
      <c r="R31" s="1" t="s">
        <v>0</v>
      </c>
      <c r="S31" s="2" t="s">
        <v>6</v>
      </c>
    </row>
    <row r="32" spans="1:19" s="1" customFormat="1" hidden="1" x14ac:dyDescent="0.2">
      <c r="A32" s="1">
        <v>1</v>
      </c>
      <c r="B32" s="1">
        <v>9</v>
      </c>
      <c r="C32" s="1">
        <v>2</v>
      </c>
      <c r="D32" s="1">
        <v>9</v>
      </c>
      <c r="H32" s="1">
        <v>3</v>
      </c>
      <c r="I32" s="1">
        <v>9</v>
      </c>
      <c r="J32" s="1">
        <v>4</v>
      </c>
      <c r="K32" s="1">
        <v>9</v>
      </c>
      <c r="L32" s="1">
        <v>5</v>
      </c>
      <c r="M32" s="1">
        <v>9</v>
      </c>
      <c r="N32" s="1">
        <v>6</v>
      </c>
      <c r="O32" s="1">
        <v>9</v>
      </c>
      <c r="P32" s="1">
        <v>7</v>
      </c>
      <c r="Q32" s="1">
        <v>9</v>
      </c>
      <c r="R32" s="1">
        <v>8</v>
      </c>
      <c r="S32" s="1">
        <v>9</v>
      </c>
    </row>
    <row r="33" spans="1:19" s="1" customFormat="1" hidden="1" x14ac:dyDescent="0.2">
      <c r="A33" s="1" t="s">
        <v>0</v>
      </c>
      <c r="B33" s="2" t="s">
        <v>7</v>
      </c>
      <c r="C33" s="1" t="s">
        <v>0</v>
      </c>
      <c r="D33" s="2" t="s">
        <v>7</v>
      </c>
      <c r="E33" s="3"/>
      <c r="F33" s="3"/>
      <c r="G33" s="3"/>
      <c r="H33" s="1" t="s">
        <v>0</v>
      </c>
      <c r="I33" s="2" t="s">
        <v>7</v>
      </c>
      <c r="J33" s="1" t="s">
        <v>0</v>
      </c>
      <c r="K33" s="2" t="s">
        <v>7</v>
      </c>
      <c r="L33" s="1" t="s">
        <v>0</v>
      </c>
      <c r="M33" s="2" t="s">
        <v>7</v>
      </c>
      <c r="N33" s="1" t="s">
        <v>0</v>
      </c>
      <c r="O33" s="2" t="s">
        <v>7</v>
      </c>
      <c r="P33" s="1" t="s">
        <v>0</v>
      </c>
      <c r="Q33" s="2" t="s">
        <v>7</v>
      </c>
      <c r="R33" s="1" t="s">
        <v>0</v>
      </c>
      <c r="S33" s="2" t="s">
        <v>7</v>
      </c>
    </row>
    <row r="34" spans="1:19" s="1" customFormat="1" hidden="1" x14ac:dyDescent="0.2">
      <c r="A34" s="1">
        <v>1</v>
      </c>
      <c r="B34" s="1">
        <v>1</v>
      </c>
      <c r="C34" s="1">
        <v>2</v>
      </c>
      <c r="D34" s="1">
        <v>1</v>
      </c>
      <c r="H34" s="1">
        <v>3</v>
      </c>
      <c r="I34" s="1">
        <v>1</v>
      </c>
      <c r="J34" s="1">
        <v>4</v>
      </c>
      <c r="K34" s="1">
        <v>1</v>
      </c>
      <c r="L34" s="1">
        <v>5</v>
      </c>
      <c r="M34" s="1">
        <v>1</v>
      </c>
      <c r="N34" s="1">
        <v>6</v>
      </c>
      <c r="O34" s="1">
        <v>1</v>
      </c>
      <c r="P34" s="1">
        <v>7</v>
      </c>
      <c r="Q34" s="1">
        <v>1</v>
      </c>
      <c r="R34" s="1">
        <v>8</v>
      </c>
      <c r="S34" s="1">
        <v>1</v>
      </c>
    </row>
    <row r="35" spans="1:19" s="1" customFormat="1" hidden="1" x14ac:dyDescent="0.2">
      <c r="A35" s="1" t="s">
        <v>0</v>
      </c>
      <c r="B35" s="2" t="s">
        <v>7</v>
      </c>
      <c r="C35" s="1" t="s">
        <v>0</v>
      </c>
      <c r="D35" s="2" t="s">
        <v>7</v>
      </c>
      <c r="E35" s="3"/>
      <c r="F35" s="3"/>
      <c r="G35" s="3"/>
      <c r="H35" s="1" t="s">
        <v>0</v>
      </c>
      <c r="I35" s="2" t="s">
        <v>7</v>
      </c>
      <c r="J35" s="1" t="s">
        <v>0</v>
      </c>
      <c r="K35" s="2" t="s">
        <v>7</v>
      </c>
      <c r="L35" s="1" t="s">
        <v>0</v>
      </c>
      <c r="M35" s="2" t="s">
        <v>7</v>
      </c>
      <c r="N35" s="1" t="s">
        <v>0</v>
      </c>
      <c r="O35" s="2" t="s">
        <v>7</v>
      </c>
      <c r="P35" s="1" t="s">
        <v>0</v>
      </c>
      <c r="Q35" s="2" t="s">
        <v>7</v>
      </c>
      <c r="R35" s="1" t="s">
        <v>0</v>
      </c>
      <c r="S35" s="2" t="s">
        <v>7</v>
      </c>
    </row>
    <row r="36" spans="1:19" s="1" customFormat="1" hidden="1" x14ac:dyDescent="0.2">
      <c r="A36" s="1">
        <v>1</v>
      </c>
      <c r="B36" s="1">
        <v>2</v>
      </c>
      <c r="C36" s="1">
        <v>2</v>
      </c>
      <c r="D36" s="1">
        <v>2</v>
      </c>
      <c r="H36" s="1">
        <v>3</v>
      </c>
      <c r="I36" s="1">
        <v>2</v>
      </c>
      <c r="J36" s="1">
        <v>4</v>
      </c>
      <c r="K36" s="1">
        <v>2</v>
      </c>
      <c r="L36" s="1">
        <v>5</v>
      </c>
      <c r="M36" s="1">
        <v>2</v>
      </c>
      <c r="N36" s="1">
        <v>6</v>
      </c>
      <c r="O36" s="1">
        <v>2</v>
      </c>
      <c r="P36" s="1">
        <v>7</v>
      </c>
      <c r="Q36" s="1">
        <v>2</v>
      </c>
      <c r="R36" s="1">
        <v>8</v>
      </c>
      <c r="S36" s="1">
        <v>2</v>
      </c>
    </row>
    <row r="37" spans="1:19" s="1" customFormat="1" hidden="1" x14ac:dyDescent="0.2">
      <c r="A37" s="1" t="s">
        <v>0</v>
      </c>
      <c r="B37" s="2" t="s">
        <v>7</v>
      </c>
      <c r="C37" s="1" t="s">
        <v>0</v>
      </c>
      <c r="D37" s="2" t="s">
        <v>7</v>
      </c>
      <c r="E37" s="3"/>
      <c r="F37" s="3"/>
      <c r="G37" s="3"/>
      <c r="H37" s="1" t="s">
        <v>0</v>
      </c>
      <c r="I37" s="2" t="s">
        <v>7</v>
      </c>
      <c r="J37" s="1" t="s">
        <v>0</v>
      </c>
      <c r="K37" s="2" t="s">
        <v>7</v>
      </c>
      <c r="L37" s="1" t="s">
        <v>0</v>
      </c>
      <c r="M37" s="2" t="s">
        <v>7</v>
      </c>
      <c r="N37" s="1" t="s">
        <v>0</v>
      </c>
      <c r="O37" s="2" t="s">
        <v>7</v>
      </c>
      <c r="P37" s="1" t="s">
        <v>0</v>
      </c>
      <c r="Q37" s="2" t="s">
        <v>7</v>
      </c>
      <c r="R37" s="1" t="s">
        <v>0</v>
      </c>
      <c r="S37" s="2" t="s">
        <v>7</v>
      </c>
    </row>
    <row r="38" spans="1:19" s="1" customFormat="1" hidden="1" x14ac:dyDescent="0.2">
      <c r="A38" s="1">
        <v>1</v>
      </c>
      <c r="B38" s="1">
        <v>3</v>
      </c>
      <c r="C38" s="1">
        <v>2</v>
      </c>
      <c r="D38" s="1">
        <v>3</v>
      </c>
      <c r="H38" s="1">
        <v>3</v>
      </c>
      <c r="I38" s="1">
        <v>3</v>
      </c>
      <c r="J38" s="1">
        <v>4</v>
      </c>
      <c r="K38" s="1">
        <v>3</v>
      </c>
      <c r="L38" s="1">
        <v>5</v>
      </c>
      <c r="M38" s="1">
        <v>3</v>
      </c>
      <c r="N38" s="1">
        <v>6</v>
      </c>
      <c r="O38" s="1">
        <v>3</v>
      </c>
      <c r="P38" s="1">
        <v>7</v>
      </c>
      <c r="Q38" s="1">
        <v>3</v>
      </c>
      <c r="R38" s="1">
        <v>8</v>
      </c>
      <c r="S38" s="1">
        <v>3</v>
      </c>
    </row>
    <row r="39" spans="1:19" s="1" customFormat="1" hidden="1" x14ac:dyDescent="0.2">
      <c r="A39" s="1" t="s">
        <v>0</v>
      </c>
      <c r="B39" s="2" t="s">
        <v>7</v>
      </c>
      <c r="C39" s="1" t="s">
        <v>0</v>
      </c>
      <c r="D39" s="2" t="s">
        <v>7</v>
      </c>
      <c r="E39" s="3"/>
      <c r="F39" s="3"/>
      <c r="G39" s="3"/>
      <c r="H39" s="1" t="s">
        <v>0</v>
      </c>
      <c r="I39" s="2" t="s">
        <v>7</v>
      </c>
      <c r="J39" s="1" t="s">
        <v>0</v>
      </c>
      <c r="K39" s="2" t="s">
        <v>7</v>
      </c>
      <c r="L39" s="1" t="s">
        <v>0</v>
      </c>
      <c r="M39" s="2" t="s">
        <v>7</v>
      </c>
      <c r="N39" s="1" t="s">
        <v>0</v>
      </c>
      <c r="O39" s="2" t="s">
        <v>7</v>
      </c>
      <c r="P39" s="1" t="s">
        <v>0</v>
      </c>
      <c r="Q39" s="2" t="s">
        <v>7</v>
      </c>
      <c r="R39" s="1" t="s">
        <v>0</v>
      </c>
      <c r="S39" s="2" t="s">
        <v>7</v>
      </c>
    </row>
    <row r="40" spans="1:19" s="1" customFormat="1" hidden="1" x14ac:dyDescent="0.2">
      <c r="A40" s="1">
        <v>1</v>
      </c>
      <c r="B40" s="1">
        <v>4</v>
      </c>
      <c r="C40" s="1">
        <v>2</v>
      </c>
      <c r="D40" s="1">
        <v>4</v>
      </c>
      <c r="H40" s="1">
        <v>3</v>
      </c>
      <c r="I40" s="1">
        <v>4</v>
      </c>
      <c r="J40" s="1">
        <v>4</v>
      </c>
      <c r="K40" s="1">
        <v>4</v>
      </c>
      <c r="L40" s="1">
        <v>5</v>
      </c>
      <c r="M40" s="1">
        <v>4</v>
      </c>
      <c r="N40" s="1">
        <v>6</v>
      </c>
      <c r="O40" s="1">
        <v>4</v>
      </c>
      <c r="P40" s="1">
        <v>7</v>
      </c>
      <c r="Q40" s="1">
        <v>4</v>
      </c>
      <c r="R40" s="1">
        <v>8</v>
      </c>
      <c r="S40" s="1">
        <v>4</v>
      </c>
    </row>
    <row r="41" spans="1:19" s="1" customFormat="1" hidden="1" x14ac:dyDescent="0.2">
      <c r="A41" s="1" t="s">
        <v>2</v>
      </c>
      <c r="B41" s="2" t="s">
        <v>6</v>
      </c>
      <c r="C41" s="1" t="s">
        <v>2</v>
      </c>
      <c r="D41" s="2" t="s">
        <v>6</v>
      </c>
      <c r="E41" s="3"/>
      <c r="F41" s="3"/>
      <c r="G41" s="3"/>
      <c r="H41" s="1" t="s">
        <v>2</v>
      </c>
      <c r="I41" s="2" t="s">
        <v>6</v>
      </c>
    </row>
    <row r="42" spans="1:19" s="1" customFormat="1" hidden="1" x14ac:dyDescent="0.2">
      <c r="A42" s="1">
        <v>1</v>
      </c>
      <c r="B42" s="1">
        <v>2</v>
      </c>
      <c r="C42" s="1">
        <v>2</v>
      </c>
      <c r="D42" s="1">
        <v>2</v>
      </c>
      <c r="H42" s="1">
        <v>3</v>
      </c>
      <c r="I42" s="1">
        <v>2</v>
      </c>
    </row>
    <row r="43" spans="1:19" s="1" customFormat="1" hidden="1" x14ac:dyDescent="0.2">
      <c r="A43" s="1" t="s">
        <v>2</v>
      </c>
      <c r="B43" s="2" t="s">
        <v>6</v>
      </c>
      <c r="C43" s="1" t="s">
        <v>2</v>
      </c>
      <c r="D43" s="2" t="s">
        <v>6</v>
      </c>
      <c r="E43" s="3"/>
      <c r="F43" s="3"/>
      <c r="G43" s="3"/>
      <c r="H43" s="1" t="s">
        <v>2</v>
      </c>
      <c r="I43" s="2" t="s">
        <v>6</v>
      </c>
    </row>
    <row r="44" spans="1:19" s="1" customFormat="1" hidden="1" x14ac:dyDescent="0.2">
      <c r="A44" s="1">
        <v>1</v>
      </c>
      <c r="B44" s="1">
        <v>3</v>
      </c>
      <c r="C44" s="1">
        <v>2</v>
      </c>
      <c r="D44" s="1">
        <v>3</v>
      </c>
      <c r="H44" s="1">
        <v>3</v>
      </c>
      <c r="I44" s="1">
        <v>3</v>
      </c>
    </row>
    <row r="45" spans="1:19" s="1" customFormat="1" hidden="1" x14ac:dyDescent="0.2">
      <c r="A45" s="1" t="s">
        <v>2</v>
      </c>
      <c r="B45" s="2" t="s">
        <v>6</v>
      </c>
      <c r="C45" s="1" t="s">
        <v>2</v>
      </c>
      <c r="D45" s="2" t="s">
        <v>6</v>
      </c>
      <c r="E45" s="3"/>
      <c r="F45" s="3"/>
      <c r="G45" s="3"/>
      <c r="H45" s="1" t="s">
        <v>2</v>
      </c>
      <c r="I45" s="2" t="s">
        <v>6</v>
      </c>
    </row>
    <row r="46" spans="1:19" s="1" customFormat="1" hidden="1" x14ac:dyDescent="0.2">
      <c r="A46" s="1">
        <v>1</v>
      </c>
      <c r="B46" s="1">
        <v>4</v>
      </c>
      <c r="C46" s="1">
        <v>2</v>
      </c>
      <c r="D46" s="1">
        <v>4</v>
      </c>
      <c r="H46" s="1">
        <v>3</v>
      </c>
      <c r="I46" s="1">
        <v>4</v>
      </c>
    </row>
    <row r="47" spans="1:19" s="1" customFormat="1" hidden="1" x14ac:dyDescent="0.2">
      <c r="A47" s="1" t="s">
        <v>2</v>
      </c>
      <c r="B47" s="2" t="s">
        <v>6</v>
      </c>
      <c r="C47" s="1" t="s">
        <v>2</v>
      </c>
      <c r="D47" s="2" t="s">
        <v>6</v>
      </c>
      <c r="E47" s="3"/>
      <c r="F47" s="3"/>
      <c r="G47" s="3"/>
      <c r="H47" s="1" t="s">
        <v>2</v>
      </c>
      <c r="I47" s="2" t="s">
        <v>6</v>
      </c>
    </row>
    <row r="48" spans="1:19" s="1" customFormat="1" hidden="1" x14ac:dyDescent="0.2">
      <c r="A48" s="1">
        <v>1</v>
      </c>
      <c r="B48" s="1">
        <v>5</v>
      </c>
      <c r="C48" s="1">
        <v>2</v>
      </c>
      <c r="D48" s="1">
        <v>5</v>
      </c>
      <c r="H48" s="1">
        <v>3</v>
      </c>
      <c r="I48" s="1">
        <v>5</v>
      </c>
    </row>
    <row r="49" spans="1:9" s="1" customFormat="1" hidden="1" x14ac:dyDescent="0.2">
      <c r="A49" s="1" t="s">
        <v>2</v>
      </c>
      <c r="B49" s="2" t="s">
        <v>6</v>
      </c>
      <c r="C49" s="1" t="s">
        <v>2</v>
      </c>
      <c r="D49" s="2" t="s">
        <v>6</v>
      </c>
      <c r="E49" s="3"/>
      <c r="F49" s="3"/>
      <c r="G49" s="3"/>
      <c r="H49" s="1" t="s">
        <v>2</v>
      </c>
      <c r="I49" s="2" t="s">
        <v>6</v>
      </c>
    </row>
    <row r="50" spans="1:9" s="1" customFormat="1" hidden="1" x14ac:dyDescent="0.2">
      <c r="A50" s="1">
        <v>1</v>
      </c>
      <c r="B50" s="1">
        <v>6</v>
      </c>
      <c r="C50" s="1">
        <v>2</v>
      </c>
      <c r="D50" s="1">
        <v>6</v>
      </c>
      <c r="H50" s="1">
        <v>3</v>
      </c>
      <c r="I50" s="1">
        <v>6</v>
      </c>
    </row>
    <row r="51" spans="1:9" s="1" customFormat="1" hidden="1" x14ac:dyDescent="0.2">
      <c r="A51" s="1" t="s">
        <v>2</v>
      </c>
      <c r="B51" s="2" t="s">
        <v>6</v>
      </c>
      <c r="C51" s="1" t="s">
        <v>2</v>
      </c>
      <c r="D51" s="2" t="s">
        <v>6</v>
      </c>
      <c r="E51" s="3"/>
      <c r="F51" s="3"/>
      <c r="G51" s="3"/>
      <c r="H51" s="1" t="s">
        <v>2</v>
      </c>
      <c r="I51" s="2" t="s">
        <v>6</v>
      </c>
    </row>
    <row r="52" spans="1:9" s="1" customFormat="1" hidden="1" x14ac:dyDescent="0.2">
      <c r="A52" s="1">
        <v>1</v>
      </c>
      <c r="B52" s="1">
        <v>7</v>
      </c>
      <c r="C52" s="1">
        <v>2</v>
      </c>
      <c r="D52" s="1">
        <v>7</v>
      </c>
      <c r="H52" s="1">
        <v>3</v>
      </c>
      <c r="I52" s="1">
        <v>7</v>
      </c>
    </row>
    <row r="53" spans="1:9" s="1" customFormat="1" hidden="1" x14ac:dyDescent="0.2">
      <c r="A53" s="1" t="s">
        <v>2</v>
      </c>
      <c r="B53" s="2" t="s">
        <v>6</v>
      </c>
      <c r="C53" s="1" t="s">
        <v>2</v>
      </c>
      <c r="D53" s="2" t="s">
        <v>6</v>
      </c>
      <c r="E53" s="3"/>
      <c r="F53" s="3"/>
      <c r="G53" s="3"/>
      <c r="H53" s="1" t="s">
        <v>2</v>
      </c>
      <c r="I53" s="2" t="s">
        <v>6</v>
      </c>
    </row>
    <row r="54" spans="1:9" s="1" customFormat="1" hidden="1" x14ac:dyDescent="0.2">
      <c r="A54" s="1">
        <v>1</v>
      </c>
      <c r="B54" s="1">
        <v>8</v>
      </c>
      <c r="C54" s="1">
        <v>2</v>
      </c>
      <c r="D54" s="1">
        <v>8</v>
      </c>
      <c r="H54" s="1">
        <v>3</v>
      </c>
      <c r="I54" s="1">
        <v>8</v>
      </c>
    </row>
    <row r="55" spans="1:9" s="1" customFormat="1" hidden="1" x14ac:dyDescent="0.2">
      <c r="A55" s="1" t="s">
        <v>2</v>
      </c>
      <c r="B55" s="2" t="s">
        <v>6</v>
      </c>
      <c r="C55" s="1" t="s">
        <v>2</v>
      </c>
      <c r="D55" s="2" t="s">
        <v>6</v>
      </c>
      <c r="E55" s="3"/>
      <c r="F55" s="3"/>
      <c r="G55" s="3"/>
      <c r="H55" s="1" t="s">
        <v>2</v>
      </c>
      <c r="I55" s="2" t="s">
        <v>6</v>
      </c>
    </row>
    <row r="56" spans="1:9" s="1" customFormat="1" hidden="1" x14ac:dyDescent="0.2">
      <c r="A56" s="1">
        <v>1</v>
      </c>
      <c r="B56" s="1">
        <v>9</v>
      </c>
      <c r="C56" s="1">
        <v>2</v>
      </c>
      <c r="D56" s="1">
        <v>9</v>
      </c>
      <c r="H56" s="1">
        <v>3</v>
      </c>
      <c r="I56" s="1">
        <v>9</v>
      </c>
    </row>
    <row r="57" spans="1:9" s="1" customFormat="1" hidden="1" x14ac:dyDescent="0.2">
      <c r="A57" s="1" t="s">
        <v>2</v>
      </c>
      <c r="B57" s="2" t="s">
        <v>7</v>
      </c>
      <c r="C57" s="1" t="s">
        <v>2</v>
      </c>
      <c r="D57" s="2" t="s">
        <v>7</v>
      </c>
      <c r="E57" s="3"/>
      <c r="F57" s="3"/>
      <c r="G57" s="3"/>
      <c r="H57" s="1" t="s">
        <v>2</v>
      </c>
      <c r="I57" s="2" t="s">
        <v>7</v>
      </c>
    </row>
    <row r="58" spans="1:9" s="1" customFormat="1" hidden="1" x14ac:dyDescent="0.2">
      <c r="A58" s="1">
        <v>1</v>
      </c>
      <c r="B58" s="1">
        <v>1</v>
      </c>
      <c r="C58" s="1">
        <v>2</v>
      </c>
      <c r="D58" s="1">
        <v>1</v>
      </c>
      <c r="H58" s="1">
        <v>3</v>
      </c>
      <c r="I58" s="1">
        <v>1</v>
      </c>
    </row>
    <row r="59" spans="1:9" s="1" customFormat="1" hidden="1" x14ac:dyDescent="0.2">
      <c r="A59" s="1" t="s">
        <v>2</v>
      </c>
      <c r="B59" s="2" t="s">
        <v>7</v>
      </c>
      <c r="C59" s="1" t="s">
        <v>2</v>
      </c>
      <c r="D59" s="2" t="s">
        <v>7</v>
      </c>
      <c r="E59" s="3"/>
      <c r="F59" s="3"/>
      <c r="G59" s="3"/>
      <c r="H59" s="1" t="s">
        <v>2</v>
      </c>
      <c r="I59" s="2" t="s">
        <v>7</v>
      </c>
    </row>
    <row r="60" spans="1:9" s="1" customFormat="1" hidden="1" x14ac:dyDescent="0.2">
      <c r="A60" s="1">
        <v>1</v>
      </c>
      <c r="B60" s="1">
        <v>2</v>
      </c>
      <c r="C60" s="1">
        <v>2</v>
      </c>
      <c r="D60" s="1">
        <v>2</v>
      </c>
      <c r="H60" s="1">
        <v>3</v>
      </c>
      <c r="I60" s="1">
        <v>2</v>
      </c>
    </row>
    <row r="61" spans="1:9" s="1" customFormat="1" hidden="1" x14ac:dyDescent="0.2">
      <c r="A61" s="1" t="s">
        <v>2</v>
      </c>
      <c r="B61" s="2" t="s">
        <v>7</v>
      </c>
      <c r="C61" s="1" t="s">
        <v>2</v>
      </c>
      <c r="D61" s="2" t="s">
        <v>7</v>
      </c>
      <c r="E61" s="3"/>
      <c r="F61" s="3"/>
      <c r="G61" s="3"/>
      <c r="H61" s="1" t="s">
        <v>2</v>
      </c>
      <c r="I61" s="2" t="s">
        <v>7</v>
      </c>
    </row>
    <row r="62" spans="1:9" s="1" customFormat="1" hidden="1" x14ac:dyDescent="0.2">
      <c r="A62" s="1">
        <v>1</v>
      </c>
      <c r="B62" s="1">
        <v>3</v>
      </c>
      <c r="C62" s="1">
        <v>2</v>
      </c>
      <c r="D62" s="1">
        <v>3</v>
      </c>
      <c r="H62" s="1">
        <v>3</v>
      </c>
      <c r="I62" s="1">
        <v>3</v>
      </c>
    </row>
    <row r="63" spans="1:9" s="1" customFormat="1" hidden="1" x14ac:dyDescent="0.2">
      <c r="A63" s="1" t="s">
        <v>2</v>
      </c>
      <c r="B63" s="2" t="s">
        <v>7</v>
      </c>
      <c r="C63" s="1" t="s">
        <v>2</v>
      </c>
      <c r="D63" s="2" t="s">
        <v>7</v>
      </c>
      <c r="E63" s="3"/>
      <c r="F63" s="3"/>
      <c r="G63" s="3"/>
      <c r="H63" s="1" t="s">
        <v>2</v>
      </c>
      <c r="I63" s="2" t="s">
        <v>7</v>
      </c>
    </row>
    <row r="64" spans="1:9" s="1" customFormat="1" hidden="1" x14ac:dyDescent="0.2">
      <c r="A64" s="1">
        <v>1</v>
      </c>
      <c r="B64" s="1">
        <v>4</v>
      </c>
      <c r="C64" s="1">
        <v>2</v>
      </c>
      <c r="D64" s="1">
        <v>4</v>
      </c>
      <c r="H64" s="1">
        <v>3</v>
      </c>
      <c r="I64" s="1">
        <v>4</v>
      </c>
    </row>
    <row r="65" spans="1:19" s="1" customFormat="1" hidden="1" x14ac:dyDescent="0.2">
      <c r="A65" s="2" t="s">
        <v>7</v>
      </c>
      <c r="B65" s="1" t="s">
        <v>8</v>
      </c>
      <c r="C65" s="2" t="s">
        <v>7</v>
      </c>
      <c r="D65" s="1" t="s">
        <v>8</v>
      </c>
      <c r="H65" s="2" t="s">
        <v>7</v>
      </c>
      <c r="I65" s="1" t="s">
        <v>8</v>
      </c>
      <c r="J65" s="2" t="s">
        <v>7</v>
      </c>
      <c r="K65" s="1" t="s">
        <v>8</v>
      </c>
      <c r="L65" s="2" t="s">
        <v>7</v>
      </c>
      <c r="M65" s="1" t="s">
        <v>8</v>
      </c>
      <c r="N65" s="2" t="s">
        <v>7</v>
      </c>
      <c r="O65" s="1" t="s">
        <v>8</v>
      </c>
      <c r="P65" s="2" t="s">
        <v>7</v>
      </c>
      <c r="Q65" s="1" t="s">
        <v>8</v>
      </c>
      <c r="R65" s="2" t="s">
        <v>7</v>
      </c>
      <c r="S65" s="1" t="s">
        <v>8</v>
      </c>
    </row>
    <row r="66" spans="1:19" s="1" customFormat="1" hidden="1" x14ac:dyDescent="0.2">
      <c r="A66" s="1">
        <v>1</v>
      </c>
      <c r="B66" s="1">
        <v>1</v>
      </c>
      <c r="C66" s="1">
        <v>1</v>
      </c>
      <c r="D66" s="1">
        <v>2</v>
      </c>
      <c r="H66" s="1">
        <v>1</v>
      </c>
      <c r="I66" s="1">
        <v>3</v>
      </c>
      <c r="J66" s="1">
        <v>1</v>
      </c>
      <c r="K66" s="1">
        <v>4</v>
      </c>
      <c r="L66" s="1">
        <v>1</v>
      </c>
      <c r="M66" s="1">
        <v>5</v>
      </c>
      <c r="N66" s="1">
        <v>1</v>
      </c>
      <c r="O66" s="1">
        <v>6</v>
      </c>
      <c r="P66" s="1">
        <v>1</v>
      </c>
      <c r="Q66" s="1">
        <v>7</v>
      </c>
      <c r="R66" s="1">
        <v>1</v>
      </c>
      <c r="S66" s="1">
        <v>8</v>
      </c>
    </row>
    <row r="67" spans="1:19" s="1" customFormat="1" hidden="1" x14ac:dyDescent="0.2">
      <c r="A67" s="2" t="s">
        <v>7</v>
      </c>
      <c r="B67" s="1" t="s">
        <v>8</v>
      </c>
      <c r="C67" s="2" t="s">
        <v>7</v>
      </c>
      <c r="D67" s="1" t="s">
        <v>8</v>
      </c>
      <c r="H67" s="2" t="s">
        <v>7</v>
      </c>
      <c r="I67" s="1" t="s">
        <v>8</v>
      </c>
      <c r="J67" s="2" t="s">
        <v>7</v>
      </c>
      <c r="K67" s="1" t="s">
        <v>8</v>
      </c>
      <c r="L67" s="2" t="s">
        <v>7</v>
      </c>
      <c r="M67" s="1" t="s">
        <v>8</v>
      </c>
      <c r="N67" s="2" t="s">
        <v>7</v>
      </c>
      <c r="O67" s="1" t="s">
        <v>8</v>
      </c>
      <c r="P67" s="2" t="s">
        <v>7</v>
      </c>
      <c r="Q67" s="1" t="s">
        <v>8</v>
      </c>
      <c r="R67" s="2" t="s">
        <v>7</v>
      </c>
      <c r="S67" s="1" t="s">
        <v>8</v>
      </c>
    </row>
    <row r="68" spans="1:19" s="1" customFormat="1" hidden="1" x14ac:dyDescent="0.2">
      <c r="A68" s="1">
        <v>2</v>
      </c>
      <c r="B68" s="1">
        <v>1</v>
      </c>
      <c r="C68" s="1">
        <v>2</v>
      </c>
      <c r="D68" s="1">
        <v>2</v>
      </c>
      <c r="H68" s="1">
        <v>2</v>
      </c>
      <c r="I68" s="1">
        <v>3</v>
      </c>
      <c r="J68" s="1">
        <v>2</v>
      </c>
      <c r="K68" s="1">
        <v>4</v>
      </c>
      <c r="L68" s="1">
        <v>2</v>
      </c>
      <c r="M68" s="1">
        <v>5</v>
      </c>
      <c r="N68" s="1">
        <v>2</v>
      </c>
      <c r="O68" s="1">
        <v>6</v>
      </c>
      <c r="P68" s="1">
        <v>2</v>
      </c>
      <c r="Q68" s="1">
        <v>7</v>
      </c>
      <c r="R68" s="1">
        <v>2</v>
      </c>
      <c r="S68" s="1">
        <v>8</v>
      </c>
    </row>
    <row r="69" spans="1:19" s="1" customFormat="1" hidden="1" x14ac:dyDescent="0.2">
      <c r="A69" s="2" t="s">
        <v>7</v>
      </c>
      <c r="B69" s="1" t="s">
        <v>8</v>
      </c>
      <c r="C69" s="2" t="s">
        <v>7</v>
      </c>
      <c r="D69" s="1" t="s">
        <v>8</v>
      </c>
      <c r="H69" s="2" t="s">
        <v>7</v>
      </c>
      <c r="I69" s="1" t="s">
        <v>8</v>
      </c>
      <c r="J69" s="2" t="s">
        <v>7</v>
      </c>
      <c r="K69" s="1" t="s">
        <v>8</v>
      </c>
      <c r="L69" s="2" t="s">
        <v>7</v>
      </c>
      <c r="M69" s="1" t="s">
        <v>8</v>
      </c>
      <c r="N69" s="2" t="s">
        <v>7</v>
      </c>
      <c r="O69" s="1" t="s">
        <v>8</v>
      </c>
      <c r="P69" s="2" t="s">
        <v>7</v>
      </c>
      <c r="Q69" s="1" t="s">
        <v>8</v>
      </c>
      <c r="R69" s="2" t="s">
        <v>7</v>
      </c>
      <c r="S69" s="1" t="s">
        <v>8</v>
      </c>
    </row>
    <row r="70" spans="1:19" s="1" customFormat="1" hidden="1" x14ac:dyDescent="0.2">
      <c r="A70" s="1">
        <v>3</v>
      </c>
      <c r="B70" s="1">
        <v>1</v>
      </c>
      <c r="C70" s="1">
        <v>3</v>
      </c>
      <c r="D70" s="1">
        <v>2</v>
      </c>
      <c r="H70" s="1">
        <v>3</v>
      </c>
      <c r="I70" s="1">
        <v>3</v>
      </c>
      <c r="J70" s="1">
        <v>3</v>
      </c>
      <c r="K70" s="1">
        <v>4</v>
      </c>
      <c r="L70" s="1">
        <v>3</v>
      </c>
      <c r="M70" s="1">
        <v>5</v>
      </c>
      <c r="N70" s="1">
        <v>3</v>
      </c>
      <c r="O70" s="1">
        <v>6</v>
      </c>
      <c r="P70" s="1">
        <v>3</v>
      </c>
      <c r="Q70" s="1">
        <v>7</v>
      </c>
      <c r="R70" s="1">
        <v>3</v>
      </c>
      <c r="S70" s="1">
        <v>8</v>
      </c>
    </row>
    <row r="71" spans="1:19" s="1" customFormat="1" hidden="1" x14ac:dyDescent="0.2">
      <c r="A71" s="2" t="s">
        <v>7</v>
      </c>
      <c r="B71" s="1" t="s">
        <v>8</v>
      </c>
      <c r="C71" s="2" t="s">
        <v>7</v>
      </c>
      <c r="D71" s="1" t="s">
        <v>8</v>
      </c>
      <c r="H71" s="2" t="s">
        <v>7</v>
      </c>
      <c r="I71" s="1" t="s">
        <v>8</v>
      </c>
      <c r="J71" s="2" t="s">
        <v>7</v>
      </c>
      <c r="K71" s="1" t="s">
        <v>8</v>
      </c>
      <c r="L71" s="2" t="s">
        <v>7</v>
      </c>
      <c r="M71" s="1" t="s">
        <v>8</v>
      </c>
      <c r="N71" s="2" t="s">
        <v>7</v>
      </c>
      <c r="O71" s="1" t="s">
        <v>8</v>
      </c>
      <c r="P71" s="2" t="s">
        <v>7</v>
      </c>
      <c r="Q71" s="1" t="s">
        <v>8</v>
      </c>
      <c r="R71" s="2" t="s">
        <v>7</v>
      </c>
      <c r="S71" s="1" t="s">
        <v>8</v>
      </c>
    </row>
    <row r="72" spans="1:19" s="1" customFormat="1" hidden="1" x14ac:dyDescent="0.2">
      <c r="A72" s="1">
        <v>4</v>
      </c>
      <c r="B72" s="1">
        <v>1</v>
      </c>
      <c r="C72" s="1">
        <v>4</v>
      </c>
      <c r="D72" s="1">
        <v>2</v>
      </c>
      <c r="H72" s="1">
        <v>4</v>
      </c>
      <c r="I72" s="1">
        <v>3</v>
      </c>
      <c r="J72" s="1">
        <v>4</v>
      </c>
      <c r="K72" s="1">
        <v>4</v>
      </c>
      <c r="L72" s="1">
        <v>4</v>
      </c>
      <c r="M72" s="1">
        <v>5</v>
      </c>
      <c r="N72" s="1">
        <v>4</v>
      </c>
      <c r="O72" s="1">
        <v>6</v>
      </c>
      <c r="P72" s="1">
        <v>4</v>
      </c>
      <c r="Q72" s="1">
        <v>7</v>
      </c>
      <c r="R72" s="1">
        <v>4</v>
      </c>
      <c r="S72" s="1">
        <v>8</v>
      </c>
    </row>
    <row r="73" spans="1:19" s="1" customFormat="1" hidden="1" x14ac:dyDescent="0.2">
      <c r="A73" s="1" t="s">
        <v>2</v>
      </c>
      <c r="B73" s="2" t="s">
        <v>9</v>
      </c>
      <c r="C73" s="1" t="s">
        <v>2</v>
      </c>
      <c r="D73" s="2" t="s">
        <v>9</v>
      </c>
      <c r="E73" s="3"/>
      <c r="F73" s="3"/>
      <c r="G73" s="3"/>
      <c r="H73" s="1" t="s">
        <v>2</v>
      </c>
      <c r="I73" s="2" t="s">
        <v>9</v>
      </c>
    </row>
    <row r="74" spans="1:19" s="1" customFormat="1" hidden="1" x14ac:dyDescent="0.2">
      <c r="A74" s="1">
        <v>1</v>
      </c>
      <c r="B74" s="1">
        <v>1</v>
      </c>
      <c r="C74" s="1">
        <v>2</v>
      </c>
      <c r="D74" s="1">
        <v>1</v>
      </c>
      <c r="H74" s="1">
        <v>3</v>
      </c>
      <c r="I74" s="1">
        <v>1</v>
      </c>
    </row>
    <row r="75" spans="1:19" s="1" customFormat="1" hidden="1" x14ac:dyDescent="0.2">
      <c r="A75" s="1" t="s">
        <v>2</v>
      </c>
      <c r="B75" s="2" t="s">
        <v>9</v>
      </c>
      <c r="C75" s="1" t="s">
        <v>2</v>
      </c>
      <c r="D75" s="2" t="s">
        <v>9</v>
      </c>
      <c r="E75" s="3"/>
      <c r="F75" s="3"/>
      <c r="G75" s="3"/>
      <c r="H75" s="1" t="s">
        <v>2</v>
      </c>
      <c r="I75" s="2" t="s">
        <v>9</v>
      </c>
    </row>
    <row r="76" spans="1:19" s="1" customFormat="1" hidden="1" x14ac:dyDescent="0.2">
      <c r="A76" s="1">
        <v>1</v>
      </c>
      <c r="B76" s="1">
        <v>2</v>
      </c>
      <c r="C76" s="1">
        <v>2</v>
      </c>
      <c r="D76" s="1">
        <v>2</v>
      </c>
      <c r="H76" s="1">
        <v>3</v>
      </c>
      <c r="I76" s="1">
        <v>2</v>
      </c>
    </row>
    <row r="77" spans="1:19" s="1" customFormat="1" hidden="1" x14ac:dyDescent="0.2">
      <c r="A77" s="1" t="s">
        <v>2</v>
      </c>
      <c r="B77" s="2" t="s">
        <v>9</v>
      </c>
      <c r="C77" s="1" t="s">
        <v>2</v>
      </c>
      <c r="D77" s="2" t="s">
        <v>9</v>
      </c>
      <c r="E77" s="3"/>
      <c r="F77" s="3"/>
      <c r="G77" s="3"/>
      <c r="H77" s="1" t="s">
        <v>2</v>
      </c>
      <c r="I77" s="2" t="s">
        <v>9</v>
      </c>
    </row>
    <row r="78" spans="1:19" s="1" customFormat="1" hidden="1" x14ac:dyDescent="0.2">
      <c r="A78" s="1">
        <v>1</v>
      </c>
      <c r="B78" s="1">
        <v>3</v>
      </c>
      <c r="C78" s="1">
        <v>2</v>
      </c>
      <c r="D78" s="1">
        <v>3</v>
      </c>
      <c r="H78" s="1">
        <v>3</v>
      </c>
      <c r="I78" s="1">
        <v>3</v>
      </c>
    </row>
    <row r="79" spans="1:19" s="1" customFormat="1" hidden="1" x14ac:dyDescent="0.2">
      <c r="A79" s="1" t="s">
        <v>2</v>
      </c>
      <c r="B79" s="2" t="s">
        <v>9</v>
      </c>
      <c r="C79" s="1" t="s">
        <v>2</v>
      </c>
      <c r="D79" s="2" t="s">
        <v>9</v>
      </c>
      <c r="E79" s="3"/>
      <c r="F79" s="3"/>
      <c r="G79" s="3"/>
      <c r="H79" s="1" t="s">
        <v>2</v>
      </c>
      <c r="I79" s="2" t="s">
        <v>9</v>
      </c>
    </row>
    <row r="80" spans="1:19" s="1" customFormat="1" hidden="1" x14ac:dyDescent="0.2">
      <c r="A80" s="1">
        <v>1</v>
      </c>
      <c r="B80" s="1">
        <v>4</v>
      </c>
      <c r="C80" s="1">
        <v>2</v>
      </c>
      <c r="D80" s="1">
        <v>4</v>
      </c>
      <c r="H80" s="1">
        <v>3</v>
      </c>
      <c r="I80" s="1">
        <v>4</v>
      </c>
    </row>
    <row r="81" spans="1:19" s="1" customFormat="1" hidden="1" x14ac:dyDescent="0.2">
      <c r="A81" s="1" t="s">
        <v>2</v>
      </c>
      <c r="B81" s="2" t="s">
        <v>9</v>
      </c>
      <c r="C81" s="1" t="s">
        <v>2</v>
      </c>
      <c r="D81" s="2" t="s">
        <v>9</v>
      </c>
      <c r="E81" s="3"/>
      <c r="F81" s="3"/>
      <c r="G81" s="3"/>
      <c r="H81" s="1" t="s">
        <v>2</v>
      </c>
      <c r="I81" s="2" t="s">
        <v>9</v>
      </c>
    </row>
    <row r="82" spans="1:19" s="1" customFormat="1" hidden="1" x14ac:dyDescent="0.2">
      <c r="A82" s="1">
        <v>1</v>
      </c>
      <c r="B82" s="1">
        <v>5</v>
      </c>
      <c r="C82" s="1">
        <v>2</v>
      </c>
      <c r="D82" s="1">
        <v>5</v>
      </c>
      <c r="H82" s="1">
        <v>3</v>
      </c>
      <c r="I82" s="1">
        <v>5</v>
      </c>
    </row>
    <row r="83" spans="1:19" s="1" customFormat="1" hidden="1" x14ac:dyDescent="0.2">
      <c r="A83" s="1" t="s">
        <v>2</v>
      </c>
      <c r="B83" s="2" t="s">
        <v>6</v>
      </c>
      <c r="C83" s="1" t="s">
        <v>1</v>
      </c>
      <c r="D83" s="1" t="s">
        <v>2</v>
      </c>
      <c r="H83" s="2" t="s">
        <v>6</v>
      </c>
      <c r="I83" s="1" t="s">
        <v>1</v>
      </c>
      <c r="J83" s="1" t="s">
        <v>2</v>
      </c>
      <c r="K83" s="2" t="s">
        <v>6</v>
      </c>
      <c r="L83" s="1" t="s">
        <v>1</v>
      </c>
      <c r="M83" s="1" t="s">
        <v>2</v>
      </c>
      <c r="N83" s="2" t="s">
        <v>6</v>
      </c>
      <c r="O83" s="1" t="s">
        <v>1</v>
      </c>
      <c r="P83" s="1" t="s">
        <v>2</v>
      </c>
      <c r="Q83" s="2" t="s">
        <v>6</v>
      </c>
      <c r="R83" s="1" t="s">
        <v>1</v>
      </c>
      <c r="S83" s="1" t="s">
        <v>2</v>
      </c>
    </row>
    <row r="84" spans="1:19" s="1" customFormat="1" hidden="1" x14ac:dyDescent="0.2">
      <c r="A84" s="1">
        <v>1</v>
      </c>
      <c r="B84" s="1">
        <v>2</v>
      </c>
      <c r="C84" s="1">
        <v>0</v>
      </c>
      <c r="D84" s="1">
        <v>1</v>
      </c>
      <c r="H84" s="1">
        <v>3</v>
      </c>
      <c r="I84" s="1">
        <v>0</v>
      </c>
      <c r="J84" s="1">
        <v>1</v>
      </c>
      <c r="K84" s="1">
        <v>4</v>
      </c>
      <c r="L84" s="1">
        <v>0</v>
      </c>
      <c r="M84" s="1">
        <v>1</v>
      </c>
      <c r="N84" s="1">
        <v>5</v>
      </c>
      <c r="O84" s="1">
        <v>0</v>
      </c>
      <c r="P84" s="1">
        <v>1</v>
      </c>
      <c r="Q84" s="1">
        <v>6</v>
      </c>
      <c r="R84" s="1">
        <v>0</v>
      </c>
      <c r="S84" s="1">
        <v>1</v>
      </c>
    </row>
    <row r="85" spans="1:19" s="1" customFormat="1" hidden="1" x14ac:dyDescent="0.2">
      <c r="A85" s="1" t="s">
        <v>2</v>
      </c>
      <c r="B85" s="2" t="s">
        <v>6</v>
      </c>
      <c r="C85" s="1" t="s">
        <v>1</v>
      </c>
      <c r="D85" s="1" t="s">
        <v>2</v>
      </c>
      <c r="H85" s="2" t="s">
        <v>6</v>
      </c>
      <c r="I85" s="1" t="s">
        <v>1</v>
      </c>
      <c r="J85" s="1" t="s">
        <v>2</v>
      </c>
      <c r="K85" s="2" t="s">
        <v>6</v>
      </c>
      <c r="L85" s="1" t="s">
        <v>1</v>
      </c>
      <c r="M85" s="1" t="s">
        <v>2</v>
      </c>
      <c r="N85" s="2" t="s">
        <v>6</v>
      </c>
      <c r="O85" s="1" t="s">
        <v>1</v>
      </c>
      <c r="P85" s="1" t="s">
        <v>2</v>
      </c>
      <c r="Q85" s="2" t="s">
        <v>6</v>
      </c>
      <c r="R85" s="1" t="s">
        <v>1</v>
      </c>
      <c r="S85" s="1" t="s">
        <v>2</v>
      </c>
    </row>
    <row r="86" spans="1:19" s="1" customFormat="1" hidden="1" x14ac:dyDescent="0.2">
      <c r="A86" s="1">
        <v>2</v>
      </c>
      <c r="B86" s="1">
        <v>2</v>
      </c>
      <c r="C86" s="1">
        <v>0</v>
      </c>
      <c r="D86" s="1">
        <v>2</v>
      </c>
      <c r="H86" s="1">
        <v>3</v>
      </c>
      <c r="I86" s="1">
        <v>0</v>
      </c>
      <c r="J86" s="1">
        <v>2</v>
      </c>
      <c r="K86" s="1">
        <v>4</v>
      </c>
      <c r="L86" s="1">
        <v>0</v>
      </c>
      <c r="M86" s="1">
        <v>2</v>
      </c>
      <c r="N86" s="1">
        <v>5</v>
      </c>
      <c r="O86" s="1">
        <v>0</v>
      </c>
      <c r="P86" s="1">
        <v>2</v>
      </c>
      <c r="Q86" s="1">
        <v>6</v>
      </c>
      <c r="R86" s="1">
        <v>0</v>
      </c>
      <c r="S86" s="1">
        <v>2</v>
      </c>
    </row>
    <row r="87" spans="1:19" s="1" customFormat="1" hidden="1" x14ac:dyDescent="0.2">
      <c r="A87" s="1" t="s">
        <v>2</v>
      </c>
      <c r="B87" s="2" t="s">
        <v>6</v>
      </c>
      <c r="C87" s="1" t="s">
        <v>1</v>
      </c>
      <c r="D87" s="1" t="s">
        <v>2</v>
      </c>
      <c r="H87" s="2" t="s">
        <v>6</v>
      </c>
      <c r="I87" s="1" t="s">
        <v>1</v>
      </c>
      <c r="J87" s="1" t="s">
        <v>2</v>
      </c>
      <c r="K87" s="2" t="s">
        <v>6</v>
      </c>
      <c r="L87" s="1" t="s">
        <v>1</v>
      </c>
      <c r="M87" s="1" t="s">
        <v>2</v>
      </c>
      <c r="N87" s="2" t="s">
        <v>6</v>
      </c>
      <c r="O87" s="1" t="s">
        <v>1</v>
      </c>
      <c r="P87" s="1" t="s">
        <v>2</v>
      </c>
      <c r="Q87" s="2" t="s">
        <v>6</v>
      </c>
      <c r="R87" s="1" t="s">
        <v>1</v>
      </c>
      <c r="S87" s="1" t="s">
        <v>2</v>
      </c>
    </row>
    <row r="88" spans="1:19" s="1" customFormat="1" hidden="1" x14ac:dyDescent="0.2">
      <c r="A88" s="1">
        <v>3</v>
      </c>
      <c r="B88" s="1">
        <v>2</v>
      </c>
      <c r="C88" s="1">
        <v>0</v>
      </c>
      <c r="D88" s="1">
        <v>3</v>
      </c>
      <c r="H88" s="1">
        <v>3</v>
      </c>
      <c r="I88" s="1">
        <v>0</v>
      </c>
      <c r="J88" s="1">
        <v>3</v>
      </c>
      <c r="K88" s="1">
        <v>4</v>
      </c>
      <c r="L88" s="1">
        <v>0</v>
      </c>
      <c r="M88" s="1">
        <v>3</v>
      </c>
      <c r="N88" s="1">
        <v>5</v>
      </c>
      <c r="O88" s="1">
        <v>0</v>
      </c>
      <c r="P88" s="1">
        <v>3</v>
      </c>
      <c r="Q88" s="1">
        <v>6</v>
      </c>
      <c r="R88" s="1">
        <v>0</v>
      </c>
      <c r="S88" s="1">
        <v>3</v>
      </c>
    </row>
    <row r="89" spans="1:19" s="1" customFormat="1" hidden="1" x14ac:dyDescent="0.2">
      <c r="A89" s="1" t="s">
        <v>2</v>
      </c>
      <c r="B89" s="2" t="s">
        <v>6</v>
      </c>
      <c r="C89" s="1" t="s">
        <v>1</v>
      </c>
      <c r="D89" s="1" t="s">
        <v>2</v>
      </c>
      <c r="H89" s="2" t="s">
        <v>6</v>
      </c>
      <c r="I89" s="1" t="s">
        <v>1</v>
      </c>
      <c r="J89" s="1" t="s">
        <v>2</v>
      </c>
      <c r="K89" s="2" t="s">
        <v>6</v>
      </c>
      <c r="L89" s="1" t="s">
        <v>1</v>
      </c>
      <c r="M89" s="1" t="s">
        <v>2</v>
      </c>
      <c r="N89" s="2" t="s">
        <v>6</v>
      </c>
      <c r="O89" s="1" t="s">
        <v>1</v>
      </c>
      <c r="P89" s="1" t="s">
        <v>2</v>
      </c>
      <c r="Q89" s="2" t="s">
        <v>6</v>
      </c>
      <c r="R89" s="1" t="s">
        <v>1</v>
      </c>
      <c r="S89" s="1" t="s">
        <v>2</v>
      </c>
    </row>
    <row r="90" spans="1:19" s="1" customFormat="1" hidden="1" x14ac:dyDescent="0.2">
      <c r="A90" s="1">
        <v>1</v>
      </c>
      <c r="B90" s="1">
        <v>2</v>
      </c>
      <c r="C90" s="1">
        <v>1</v>
      </c>
      <c r="D90" s="1">
        <v>1</v>
      </c>
      <c r="H90" s="1">
        <v>3</v>
      </c>
      <c r="I90" s="1">
        <v>1</v>
      </c>
      <c r="J90" s="1">
        <v>1</v>
      </c>
      <c r="K90" s="1">
        <v>4</v>
      </c>
      <c r="L90" s="1">
        <v>1</v>
      </c>
      <c r="M90" s="1">
        <v>1</v>
      </c>
      <c r="N90" s="1">
        <v>5</v>
      </c>
      <c r="O90" s="1">
        <v>1</v>
      </c>
      <c r="P90" s="1">
        <v>1</v>
      </c>
      <c r="Q90" s="1">
        <v>6</v>
      </c>
      <c r="R90" s="1">
        <v>1</v>
      </c>
      <c r="S90" s="1">
        <v>1</v>
      </c>
    </row>
    <row r="91" spans="1:19" s="1" customFormat="1" hidden="1" x14ac:dyDescent="0.2">
      <c r="A91" s="1" t="s">
        <v>2</v>
      </c>
      <c r="B91" s="2" t="s">
        <v>6</v>
      </c>
      <c r="C91" s="1" t="s">
        <v>1</v>
      </c>
      <c r="D91" s="1" t="s">
        <v>2</v>
      </c>
      <c r="H91" s="2" t="s">
        <v>6</v>
      </c>
      <c r="I91" s="1" t="s">
        <v>1</v>
      </c>
      <c r="J91" s="1" t="s">
        <v>2</v>
      </c>
      <c r="K91" s="2" t="s">
        <v>6</v>
      </c>
      <c r="L91" s="1" t="s">
        <v>1</v>
      </c>
      <c r="M91" s="1" t="s">
        <v>2</v>
      </c>
      <c r="N91" s="2" t="s">
        <v>6</v>
      </c>
      <c r="O91" s="1" t="s">
        <v>1</v>
      </c>
      <c r="P91" s="1" t="s">
        <v>2</v>
      </c>
      <c r="Q91" s="2" t="s">
        <v>6</v>
      </c>
      <c r="R91" s="1" t="s">
        <v>1</v>
      </c>
      <c r="S91" s="1" t="s">
        <v>2</v>
      </c>
    </row>
    <row r="92" spans="1:19" s="1" customFormat="1" hidden="1" x14ac:dyDescent="0.2">
      <c r="A92" s="1">
        <v>2</v>
      </c>
      <c r="B92" s="1">
        <v>2</v>
      </c>
      <c r="C92" s="1">
        <v>1</v>
      </c>
      <c r="D92" s="1">
        <v>2</v>
      </c>
      <c r="H92" s="1">
        <v>3</v>
      </c>
      <c r="I92" s="1">
        <v>1</v>
      </c>
      <c r="J92" s="1">
        <v>2</v>
      </c>
      <c r="K92" s="1">
        <v>4</v>
      </c>
      <c r="L92" s="1">
        <v>1</v>
      </c>
      <c r="M92" s="1">
        <v>2</v>
      </c>
      <c r="N92" s="1">
        <v>5</v>
      </c>
      <c r="O92" s="1">
        <v>1</v>
      </c>
      <c r="P92" s="1">
        <v>2</v>
      </c>
      <c r="Q92" s="1">
        <v>6</v>
      </c>
      <c r="R92" s="1">
        <v>1</v>
      </c>
      <c r="S92" s="1">
        <v>2</v>
      </c>
    </row>
    <row r="93" spans="1:19" s="1" customFormat="1" hidden="1" x14ac:dyDescent="0.2">
      <c r="A93" s="1" t="s">
        <v>2</v>
      </c>
      <c r="B93" s="2" t="s">
        <v>6</v>
      </c>
      <c r="C93" s="1" t="s">
        <v>1</v>
      </c>
      <c r="D93" s="1" t="s">
        <v>2</v>
      </c>
      <c r="H93" s="2" t="s">
        <v>6</v>
      </c>
      <c r="I93" s="1" t="s">
        <v>1</v>
      </c>
      <c r="J93" s="1" t="s">
        <v>2</v>
      </c>
      <c r="K93" s="2" t="s">
        <v>6</v>
      </c>
      <c r="L93" s="1" t="s">
        <v>1</v>
      </c>
      <c r="M93" s="1" t="s">
        <v>2</v>
      </c>
      <c r="N93" s="2" t="s">
        <v>6</v>
      </c>
      <c r="O93" s="1" t="s">
        <v>1</v>
      </c>
      <c r="P93" s="1" t="s">
        <v>2</v>
      </c>
      <c r="Q93" s="2" t="s">
        <v>6</v>
      </c>
      <c r="R93" s="1" t="s">
        <v>1</v>
      </c>
      <c r="S93" s="1" t="s">
        <v>2</v>
      </c>
    </row>
    <row r="94" spans="1:19" s="1" customFormat="1" hidden="1" x14ac:dyDescent="0.2">
      <c r="A94" s="1">
        <v>3</v>
      </c>
      <c r="B94" s="1">
        <v>2</v>
      </c>
      <c r="C94" s="1">
        <v>1</v>
      </c>
      <c r="D94" s="1">
        <v>3</v>
      </c>
      <c r="H94" s="1">
        <v>3</v>
      </c>
      <c r="I94" s="1">
        <v>1</v>
      </c>
      <c r="J94" s="1">
        <v>3</v>
      </c>
      <c r="K94" s="1">
        <v>4</v>
      </c>
      <c r="L94" s="1">
        <v>1</v>
      </c>
      <c r="M94" s="1">
        <v>3</v>
      </c>
      <c r="N94" s="1">
        <v>5</v>
      </c>
      <c r="O94" s="1">
        <v>1</v>
      </c>
      <c r="P94" s="1">
        <v>3</v>
      </c>
      <c r="Q94" s="1">
        <v>6</v>
      </c>
      <c r="R94" s="1">
        <v>1</v>
      </c>
      <c r="S94" s="1">
        <v>3</v>
      </c>
    </row>
    <row r="95" spans="1:19" s="1" customFormat="1" hidden="1" x14ac:dyDescent="0.2"/>
    <row r="96" spans="1:19" s="1" customFormat="1" hidden="1" x14ac:dyDescent="0.2">
      <c r="A96" s="1" t="s">
        <v>2</v>
      </c>
      <c r="B96" s="2" t="s">
        <v>10</v>
      </c>
      <c r="C96" s="1" t="s">
        <v>1</v>
      </c>
      <c r="D96" s="1" t="s">
        <v>2</v>
      </c>
      <c r="H96" s="2" t="s">
        <v>10</v>
      </c>
      <c r="I96" s="1" t="s">
        <v>1</v>
      </c>
      <c r="J96" s="1" t="s">
        <v>2</v>
      </c>
      <c r="K96" s="2" t="s">
        <v>10</v>
      </c>
      <c r="L96" s="1" t="s">
        <v>1</v>
      </c>
      <c r="M96" s="1" t="s">
        <v>2</v>
      </c>
      <c r="N96" s="2" t="s">
        <v>10</v>
      </c>
      <c r="O96" s="1" t="s">
        <v>1</v>
      </c>
      <c r="P96" s="1" t="s">
        <v>2</v>
      </c>
      <c r="Q96" s="2" t="s">
        <v>10</v>
      </c>
      <c r="R96" s="1" t="s">
        <v>1</v>
      </c>
      <c r="S96" s="1" t="s">
        <v>2</v>
      </c>
    </row>
    <row r="97" spans="1:19" s="1" customFormat="1" hidden="1" x14ac:dyDescent="0.2">
      <c r="A97" s="1">
        <v>1</v>
      </c>
      <c r="B97" s="1">
        <v>1</v>
      </c>
      <c r="C97" s="1">
        <v>0</v>
      </c>
      <c r="D97" s="1">
        <v>1</v>
      </c>
      <c r="H97" s="1">
        <v>2</v>
      </c>
      <c r="I97" s="1">
        <v>0</v>
      </c>
      <c r="J97" s="1">
        <v>1</v>
      </c>
      <c r="K97" s="1">
        <v>3</v>
      </c>
      <c r="L97" s="1">
        <v>0</v>
      </c>
      <c r="M97" s="1">
        <v>1</v>
      </c>
      <c r="N97" s="1">
        <v>4</v>
      </c>
      <c r="O97" s="1">
        <v>0</v>
      </c>
      <c r="P97" s="1">
        <v>1</v>
      </c>
      <c r="Q97" s="1">
        <v>5</v>
      </c>
      <c r="R97" s="1">
        <v>0</v>
      </c>
      <c r="S97" s="1">
        <v>1</v>
      </c>
    </row>
    <row r="98" spans="1:19" s="1" customFormat="1" hidden="1" x14ac:dyDescent="0.2">
      <c r="A98" s="1" t="s">
        <v>2</v>
      </c>
      <c r="B98" s="2" t="s">
        <v>10</v>
      </c>
      <c r="C98" s="1" t="s">
        <v>1</v>
      </c>
      <c r="D98" s="1" t="s">
        <v>2</v>
      </c>
      <c r="H98" s="2" t="s">
        <v>10</v>
      </c>
      <c r="I98" s="1" t="s">
        <v>1</v>
      </c>
      <c r="J98" s="1" t="s">
        <v>2</v>
      </c>
      <c r="K98" s="2" t="s">
        <v>10</v>
      </c>
      <c r="L98" s="1" t="s">
        <v>1</v>
      </c>
      <c r="M98" s="1" t="s">
        <v>2</v>
      </c>
      <c r="N98" s="2" t="s">
        <v>10</v>
      </c>
      <c r="O98" s="1" t="s">
        <v>1</v>
      </c>
      <c r="P98" s="1" t="s">
        <v>2</v>
      </c>
      <c r="Q98" s="2" t="s">
        <v>10</v>
      </c>
      <c r="R98" s="1" t="s">
        <v>1</v>
      </c>
      <c r="S98" s="1" t="s">
        <v>2</v>
      </c>
    </row>
    <row r="99" spans="1:19" s="1" customFormat="1" hidden="1" x14ac:dyDescent="0.2">
      <c r="A99" s="1">
        <v>2</v>
      </c>
      <c r="B99" s="1">
        <v>1</v>
      </c>
      <c r="C99" s="1">
        <v>0</v>
      </c>
      <c r="D99" s="1">
        <v>2</v>
      </c>
      <c r="H99" s="1">
        <v>2</v>
      </c>
      <c r="I99" s="1">
        <v>0</v>
      </c>
      <c r="J99" s="1">
        <v>2</v>
      </c>
      <c r="K99" s="1">
        <v>3</v>
      </c>
      <c r="L99" s="1">
        <v>0</v>
      </c>
      <c r="M99" s="1">
        <v>2</v>
      </c>
      <c r="N99" s="1">
        <v>4</v>
      </c>
      <c r="O99" s="1">
        <v>0</v>
      </c>
      <c r="P99" s="1">
        <v>2</v>
      </c>
      <c r="Q99" s="1">
        <v>5</v>
      </c>
      <c r="R99" s="1">
        <v>0</v>
      </c>
      <c r="S99" s="1">
        <v>2</v>
      </c>
    </row>
    <row r="100" spans="1:19" s="1" customFormat="1" hidden="1" x14ac:dyDescent="0.2">
      <c r="A100" s="1" t="s">
        <v>2</v>
      </c>
      <c r="B100" s="2" t="s">
        <v>10</v>
      </c>
      <c r="C100" s="1" t="s">
        <v>1</v>
      </c>
      <c r="D100" s="1" t="s">
        <v>2</v>
      </c>
      <c r="H100" s="2" t="s">
        <v>10</v>
      </c>
      <c r="I100" s="1" t="s">
        <v>1</v>
      </c>
      <c r="J100" s="1" t="s">
        <v>2</v>
      </c>
      <c r="K100" s="2" t="s">
        <v>10</v>
      </c>
      <c r="L100" s="1" t="s">
        <v>1</v>
      </c>
      <c r="M100" s="1" t="s">
        <v>2</v>
      </c>
      <c r="N100" s="2" t="s">
        <v>10</v>
      </c>
      <c r="O100" s="1" t="s">
        <v>1</v>
      </c>
      <c r="P100" s="1" t="s">
        <v>2</v>
      </c>
      <c r="Q100" s="2" t="s">
        <v>10</v>
      </c>
      <c r="R100" s="1" t="s">
        <v>1</v>
      </c>
      <c r="S100" s="1" t="s">
        <v>2</v>
      </c>
    </row>
    <row r="101" spans="1:19" s="1" customFormat="1" hidden="1" x14ac:dyDescent="0.2">
      <c r="A101" s="1">
        <v>3</v>
      </c>
      <c r="B101" s="1">
        <v>1</v>
      </c>
      <c r="C101" s="1">
        <v>0</v>
      </c>
      <c r="D101" s="1">
        <v>3</v>
      </c>
      <c r="H101" s="1">
        <v>2</v>
      </c>
      <c r="I101" s="1">
        <v>0</v>
      </c>
      <c r="J101" s="1">
        <v>3</v>
      </c>
      <c r="K101" s="1">
        <v>3</v>
      </c>
      <c r="L101" s="1">
        <v>0</v>
      </c>
      <c r="M101" s="1">
        <v>3</v>
      </c>
      <c r="N101" s="1">
        <v>4</v>
      </c>
      <c r="O101" s="1">
        <v>0</v>
      </c>
      <c r="P101" s="1">
        <v>3</v>
      </c>
      <c r="Q101" s="1">
        <v>5</v>
      </c>
      <c r="R101" s="1">
        <v>0</v>
      </c>
      <c r="S101" s="1">
        <v>3</v>
      </c>
    </row>
    <row r="102" spans="1:19" s="1" customFormat="1" hidden="1" x14ac:dyDescent="0.2">
      <c r="A102" s="1" t="s">
        <v>2</v>
      </c>
      <c r="B102" s="2" t="s">
        <v>10</v>
      </c>
      <c r="C102" s="1" t="s">
        <v>1</v>
      </c>
      <c r="D102" s="1" t="s">
        <v>2</v>
      </c>
      <c r="H102" s="2" t="s">
        <v>10</v>
      </c>
      <c r="I102" s="1" t="s">
        <v>1</v>
      </c>
      <c r="J102" s="1" t="s">
        <v>2</v>
      </c>
      <c r="K102" s="2" t="s">
        <v>10</v>
      </c>
      <c r="L102" s="1" t="s">
        <v>1</v>
      </c>
      <c r="M102" s="1" t="s">
        <v>2</v>
      </c>
      <c r="N102" s="2" t="s">
        <v>10</v>
      </c>
      <c r="O102" s="1" t="s">
        <v>1</v>
      </c>
      <c r="P102" s="1" t="s">
        <v>2</v>
      </c>
      <c r="Q102" s="2" t="s">
        <v>10</v>
      </c>
      <c r="R102" s="1" t="s">
        <v>1</v>
      </c>
      <c r="S102" s="1" t="s">
        <v>2</v>
      </c>
    </row>
    <row r="103" spans="1:19" s="1" customFormat="1" hidden="1" x14ac:dyDescent="0.2">
      <c r="A103" s="1">
        <v>1</v>
      </c>
      <c r="B103" s="1">
        <v>1</v>
      </c>
      <c r="C103" s="1">
        <v>1</v>
      </c>
      <c r="D103" s="1">
        <v>1</v>
      </c>
      <c r="H103" s="1">
        <v>2</v>
      </c>
      <c r="I103" s="1">
        <v>1</v>
      </c>
      <c r="J103" s="1">
        <v>1</v>
      </c>
      <c r="K103" s="1">
        <v>3</v>
      </c>
      <c r="L103" s="1">
        <v>1</v>
      </c>
      <c r="M103" s="1">
        <v>1</v>
      </c>
      <c r="N103" s="1">
        <v>4</v>
      </c>
      <c r="O103" s="1">
        <v>1</v>
      </c>
      <c r="P103" s="1">
        <v>1</v>
      </c>
      <c r="Q103" s="1">
        <v>5</v>
      </c>
      <c r="R103" s="1">
        <v>1</v>
      </c>
      <c r="S103" s="1">
        <v>1</v>
      </c>
    </row>
    <row r="104" spans="1:19" s="1" customFormat="1" hidden="1" x14ac:dyDescent="0.2">
      <c r="A104" s="1" t="s">
        <v>2</v>
      </c>
      <c r="B104" s="2" t="s">
        <v>10</v>
      </c>
      <c r="C104" s="1" t="s">
        <v>1</v>
      </c>
      <c r="D104" s="1" t="s">
        <v>2</v>
      </c>
      <c r="H104" s="2" t="s">
        <v>10</v>
      </c>
      <c r="I104" s="1" t="s">
        <v>1</v>
      </c>
      <c r="J104" s="1" t="s">
        <v>2</v>
      </c>
      <c r="K104" s="2" t="s">
        <v>10</v>
      </c>
      <c r="L104" s="1" t="s">
        <v>1</v>
      </c>
      <c r="M104" s="1" t="s">
        <v>2</v>
      </c>
      <c r="N104" s="2" t="s">
        <v>10</v>
      </c>
      <c r="O104" s="1" t="s">
        <v>1</v>
      </c>
      <c r="P104" s="1" t="s">
        <v>2</v>
      </c>
      <c r="Q104" s="2" t="s">
        <v>10</v>
      </c>
      <c r="R104" s="1" t="s">
        <v>1</v>
      </c>
      <c r="S104" s="1" t="s">
        <v>2</v>
      </c>
    </row>
    <row r="105" spans="1:19" s="1" customFormat="1" hidden="1" x14ac:dyDescent="0.2">
      <c r="A105" s="1">
        <v>2</v>
      </c>
      <c r="B105" s="1">
        <v>1</v>
      </c>
      <c r="C105" s="1">
        <v>1</v>
      </c>
      <c r="D105" s="1">
        <v>2</v>
      </c>
      <c r="H105" s="1">
        <v>2</v>
      </c>
      <c r="I105" s="1">
        <v>1</v>
      </c>
      <c r="J105" s="1">
        <v>2</v>
      </c>
      <c r="K105" s="1">
        <v>3</v>
      </c>
      <c r="L105" s="1">
        <v>1</v>
      </c>
      <c r="M105" s="1">
        <v>2</v>
      </c>
      <c r="N105" s="1">
        <v>4</v>
      </c>
      <c r="O105" s="1">
        <v>1</v>
      </c>
      <c r="P105" s="1">
        <v>2</v>
      </c>
      <c r="Q105" s="1">
        <v>5</v>
      </c>
      <c r="R105" s="1">
        <v>1</v>
      </c>
      <c r="S105" s="1">
        <v>2</v>
      </c>
    </row>
    <row r="106" spans="1:19" s="1" customFormat="1" hidden="1" x14ac:dyDescent="0.2">
      <c r="A106" s="1" t="s">
        <v>2</v>
      </c>
      <c r="B106" s="2" t="s">
        <v>10</v>
      </c>
      <c r="C106" s="1" t="s">
        <v>1</v>
      </c>
      <c r="D106" s="1" t="s">
        <v>2</v>
      </c>
      <c r="H106" s="2" t="s">
        <v>10</v>
      </c>
      <c r="I106" s="1" t="s">
        <v>1</v>
      </c>
      <c r="J106" s="1" t="s">
        <v>2</v>
      </c>
      <c r="K106" s="2" t="s">
        <v>10</v>
      </c>
      <c r="L106" s="1" t="s">
        <v>1</v>
      </c>
      <c r="M106" s="1" t="s">
        <v>2</v>
      </c>
      <c r="N106" s="2" t="s">
        <v>10</v>
      </c>
      <c r="O106" s="1" t="s">
        <v>1</v>
      </c>
      <c r="P106" s="1" t="s">
        <v>2</v>
      </c>
      <c r="Q106" s="2" t="s">
        <v>10</v>
      </c>
      <c r="R106" s="1" t="s">
        <v>1</v>
      </c>
      <c r="S106" s="1" t="s">
        <v>2</v>
      </c>
    </row>
    <row r="107" spans="1:19" s="1" customFormat="1" hidden="1" x14ac:dyDescent="0.2">
      <c r="A107" s="1">
        <v>3</v>
      </c>
      <c r="B107" s="1">
        <v>1</v>
      </c>
      <c r="C107" s="1">
        <v>1</v>
      </c>
      <c r="D107" s="1">
        <v>3</v>
      </c>
      <c r="H107" s="1">
        <v>2</v>
      </c>
      <c r="I107" s="1">
        <v>1</v>
      </c>
      <c r="J107" s="1">
        <v>3</v>
      </c>
      <c r="K107" s="1">
        <v>3</v>
      </c>
      <c r="L107" s="1">
        <v>1</v>
      </c>
      <c r="M107" s="1">
        <v>3</v>
      </c>
      <c r="N107" s="1">
        <v>4</v>
      </c>
      <c r="O107" s="1">
        <v>1</v>
      </c>
      <c r="P107" s="1">
        <v>3</v>
      </c>
      <c r="Q107" s="1">
        <v>5</v>
      </c>
      <c r="R107" s="1">
        <v>1</v>
      </c>
      <c r="S107" s="1">
        <v>3</v>
      </c>
    </row>
    <row r="108" spans="1:19" s="1" customFormat="1" hidden="1" x14ac:dyDescent="0.2"/>
    <row r="109" spans="1:19" s="1" customFormat="1" hidden="1" x14ac:dyDescent="0.2"/>
    <row r="110" spans="1:19" s="1" customFormat="1" hidden="1" x14ac:dyDescent="0.2"/>
    <row r="111" spans="1:19" s="1" customFormat="1" hidden="1" x14ac:dyDescent="0.2"/>
    <row r="112" spans="1:19" s="1" customFormat="1" hidden="1" x14ac:dyDescent="0.2"/>
    <row r="113" spans="1:19" s="1" customFormat="1" hidden="1" x14ac:dyDescent="0.2"/>
    <row r="114" spans="1:19" s="1" customFormat="1" hidden="1" x14ac:dyDescent="0.2"/>
    <row r="115" spans="1:19" s="1" customFormat="1" hidden="1" x14ac:dyDescent="0.2"/>
    <row r="116" spans="1:19" ht="83.25" customHeight="1" x14ac:dyDescent="0.2"/>
    <row r="117" spans="1:19" s="6" customFormat="1" ht="27.75" x14ac:dyDescent="0.35">
      <c r="A117" s="5" t="s">
        <v>11</v>
      </c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</row>
    <row r="118" spans="1:19" s="6" customFormat="1" ht="27.75" x14ac:dyDescent="0.35">
      <c r="A118" s="5" t="s">
        <v>12</v>
      </c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</row>
    <row r="119" spans="1:19" ht="19.5" customHeight="1" x14ac:dyDescent="0.2">
      <c r="A119" s="7" t="s">
        <v>13</v>
      </c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</row>
    <row r="120" spans="1:19" ht="12.75" customHeight="1" x14ac:dyDescent="0.2">
      <c r="A120" s="4" t="s">
        <v>14</v>
      </c>
      <c r="Q120" s="8"/>
    </row>
    <row r="121" spans="1:19" ht="24" customHeight="1" x14ac:dyDescent="0.2">
      <c r="A121" s="9" t="s">
        <v>15</v>
      </c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</row>
    <row r="122" spans="1:19" ht="13.5" customHeight="1" x14ac:dyDescent="0.2">
      <c r="A122" s="11"/>
    </row>
    <row r="123" spans="1:19" ht="15.75" customHeight="1" x14ac:dyDescent="0.2">
      <c r="A123" s="12" t="s">
        <v>16</v>
      </c>
      <c r="B123" s="13" t="s">
        <v>17</v>
      </c>
      <c r="C123" s="12" t="s">
        <v>1</v>
      </c>
      <c r="D123" s="12"/>
    </row>
    <row r="124" spans="1:19" ht="24.75" customHeight="1" x14ac:dyDescent="0.2">
      <c r="A124" s="12"/>
      <c r="B124" s="13"/>
      <c r="C124" s="14" t="s">
        <v>18</v>
      </c>
      <c r="D124" s="15" t="s">
        <v>19</v>
      </c>
      <c r="E124" s="16"/>
      <c r="F124" s="16"/>
      <c r="G124" s="16"/>
    </row>
    <row r="125" spans="1:19" ht="15.95" customHeight="1" x14ac:dyDescent="0.2">
      <c r="A125" s="17" t="s">
        <v>20</v>
      </c>
      <c r="B125" s="18">
        <f>SUM(C125:D125)</f>
        <v>20</v>
      </c>
      <c r="C125" s="19">
        <v>7</v>
      </c>
      <c r="D125" s="19">
        <v>13</v>
      </c>
      <c r="E125" s="20"/>
      <c r="F125" s="20"/>
      <c r="G125" s="20"/>
    </row>
    <row r="126" spans="1:19" ht="15.95" customHeight="1" x14ac:dyDescent="0.2">
      <c r="A126" s="21" t="s">
        <v>21</v>
      </c>
      <c r="B126" s="18">
        <f>SUM(C126:D126)</f>
        <v>0</v>
      </c>
      <c r="C126" s="22">
        <v>0</v>
      </c>
      <c r="D126" s="22">
        <v>0</v>
      </c>
      <c r="E126" s="20"/>
      <c r="F126" s="20"/>
      <c r="G126" s="20"/>
    </row>
    <row r="127" spans="1:19" ht="15.95" customHeight="1" x14ac:dyDescent="0.2">
      <c r="A127" s="21" t="s">
        <v>22</v>
      </c>
      <c r="B127" s="18">
        <v>0</v>
      </c>
      <c r="C127" s="22">
        <v>0</v>
      </c>
      <c r="D127" s="22">
        <v>0</v>
      </c>
      <c r="E127" s="20"/>
      <c r="F127" s="20"/>
      <c r="G127" s="20"/>
    </row>
    <row r="128" spans="1:19" ht="15.95" hidden="1" customHeight="1" x14ac:dyDescent="0.2">
      <c r="A128" s="21" t="s">
        <v>23</v>
      </c>
      <c r="B128" s="18"/>
      <c r="C128" s="22"/>
      <c r="D128" s="22"/>
      <c r="E128" s="20"/>
      <c r="F128" s="20"/>
      <c r="G128" s="20"/>
    </row>
    <row r="129" spans="1:19" ht="15.95" hidden="1" customHeight="1" x14ac:dyDescent="0.2">
      <c r="A129" s="21" t="s">
        <v>24</v>
      </c>
      <c r="B129" s="18"/>
      <c r="C129" s="22"/>
      <c r="D129" s="22"/>
      <c r="E129" s="20"/>
      <c r="F129" s="20"/>
      <c r="G129" s="20"/>
    </row>
    <row r="130" spans="1:19" ht="15.95" hidden="1" customHeight="1" x14ac:dyDescent="0.2">
      <c r="A130" s="21" t="s">
        <v>25</v>
      </c>
      <c r="B130" s="18"/>
      <c r="C130" s="22"/>
      <c r="D130" s="22"/>
      <c r="E130" s="20"/>
      <c r="F130" s="20"/>
      <c r="G130" s="20"/>
    </row>
    <row r="131" spans="1:19" ht="15.95" hidden="1" customHeight="1" x14ac:dyDescent="0.2">
      <c r="A131" s="21" t="s">
        <v>26</v>
      </c>
      <c r="B131" s="18"/>
      <c r="C131" s="22"/>
      <c r="D131" s="22"/>
      <c r="E131" s="20"/>
      <c r="F131" s="20"/>
      <c r="G131" s="20"/>
    </row>
    <row r="132" spans="1:19" ht="15.95" hidden="1" customHeight="1" x14ac:dyDescent="0.2">
      <c r="A132" s="21" t="s">
        <v>27</v>
      </c>
      <c r="B132" s="18"/>
      <c r="C132" s="22"/>
      <c r="D132" s="22"/>
      <c r="E132" s="20"/>
      <c r="F132" s="20"/>
      <c r="G132" s="20"/>
    </row>
    <row r="133" spans="1:19" ht="15.95" hidden="1" customHeight="1" x14ac:dyDescent="0.2">
      <c r="A133" s="21" t="s">
        <v>28</v>
      </c>
      <c r="B133" s="18"/>
      <c r="C133" s="22"/>
      <c r="D133" s="22"/>
      <c r="E133" s="20"/>
      <c r="F133" s="20"/>
      <c r="G133" s="20"/>
    </row>
    <row r="134" spans="1:19" ht="15.95" hidden="1" customHeight="1" x14ac:dyDescent="0.2">
      <c r="A134" s="21" t="s">
        <v>29</v>
      </c>
      <c r="B134" s="18"/>
      <c r="C134" s="22"/>
      <c r="D134" s="22"/>
      <c r="E134" s="20"/>
      <c r="F134" s="20"/>
      <c r="G134" s="20"/>
    </row>
    <row r="135" spans="1:19" ht="15.95" hidden="1" customHeight="1" x14ac:dyDescent="0.2">
      <c r="A135" s="21" t="s">
        <v>30</v>
      </c>
      <c r="B135" s="18"/>
      <c r="C135" s="22"/>
      <c r="D135" s="22"/>
      <c r="E135" s="20"/>
      <c r="F135" s="20"/>
      <c r="G135" s="20"/>
    </row>
    <row r="136" spans="1:19" s="26" customFormat="1" ht="15.95" hidden="1" customHeight="1" x14ac:dyDescent="0.2">
      <c r="A136" s="23" t="s">
        <v>31</v>
      </c>
      <c r="B136" s="24"/>
      <c r="C136" s="25"/>
      <c r="D136" s="25"/>
      <c r="E136" s="20"/>
      <c r="F136" s="20"/>
      <c r="G136" s="20"/>
    </row>
    <row r="137" spans="1:19" ht="15.95" customHeight="1" x14ac:dyDescent="0.25">
      <c r="A137" s="27" t="s">
        <v>17</v>
      </c>
      <c r="B137" s="28">
        <f>SUM(B125:B136)</f>
        <v>20</v>
      </c>
      <c r="C137" s="28">
        <f>SUM(C125:C136)</f>
        <v>7</v>
      </c>
      <c r="D137" s="28">
        <f>SUM(D125:D136)</f>
        <v>13</v>
      </c>
      <c r="E137" s="29"/>
      <c r="F137" s="29"/>
      <c r="G137" s="29"/>
    </row>
    <row r="138" spans="1:19" ht="15.95" customHeight="1" thickBot="1" x14ac:dyDescent="0.3">
      <c r="A138" s="30" t="s">
        <v>32</v>
      </c>
      <c r="B138" s="31">
        <f>+B137/$B$137</f>
        <v>1</v>
      </c>
      <c r="C138" s="31">
        <f>+C137/$B$137</f>
        <v>0.35</v>
      </c>
      <c r="D138" s="31">
        <f>+D137/$B$137</f>
        <v>0.65</v>
      </c>
      <c r="E138" s="32"/>
      <c r="F138" s="32"/>
      <c r="G138" s="32"/>
    </row>
    <row r="139" spans="1:19" ht="51" customHeight="1" x14ac:dyDescent="0.2">
      <c r="A139" s="33"/>
      <c r="B139" s="34"/>
    </row>
    <row r="140" spans="1:19" ht="31.5" customHeight="1" x14ac:dyDescent="0.2">
      <c r="A140" s="33"/>
      <c r="B140" s="34"/>
    </row>
    <row r="141" spans="1:19" ht="24" customHeight="1" x14ac:dyDescent="0.2">
      <c r="A141" s="35" t="s">
        <v>33</v>
      </c>
      <c r="B141" s="36"/>
      <c r="C141" s="36"/>
      <c r="D141" s="36"/>
      <c r="E141" s="36"/>
      <c r="F141" s="36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</row>
    <row r="142" spans="1:19" ht="13.5" customHeight="1" x14ac:dyDescent="0.2"/>
    <row r="143" spans="1:19" ht="14.25" customHeight="1" x14ac:dyDescent="0.2">
      <c r="A143" s="12" t="s">
        <v>16</v>
      </c>
      <c r="B143" s="13" t="s">
        <v>17</v>
      </c>
      <c r="C143" s="12" t="s">
        <v>34</v>
      </c>
      <c r="D143" s="12"/>
      <c r="E143" s="12"/>
      <c r="F143" s="12"/>
      <c r="G143" s="12"/>
      <c r="H143" s="12"/>
      <c r="I143" s="12"/>
      <c r="J143" s="12"/>
    </row>
    <row r="144" spans="1:19" ht="24" customHeight="1" x14ac:dyDescent="0.2">
      <c r="A144" s="12"/>
      <c r="B144" s="13"/>
      <c r="C144" s="14" t="s">
        <v>35</v>
      </c>
      <c r="D144" s="15" t="s">
        <v>36</v>
      </c>
      <c r="E144" s="15" t="s">
        <v>37</v>
      </c>
      <c r="F144" s="15" t="s">
        <v>38</v>
      </c>
      <c r="G144" s="15" t="s">
        <v>39</v>
      </c>
      <c r="H144" s="15" t="s">
        <v>40</v>
      </c>
      <c r="I144" s="15" t="s">
        <v>41</v>
      </c>
      <c r="J144" s="15" t="s">
        <v>42</v>
      </c>
      <c r="K144" s="16"/>
      <c r="L144" s="16"/>
      <c r="M144" s="16"/>
    </row>
    <row r="145" spans="1:13" ht="27" customHeight="1" x14ac:dyDescent="0.2">
      <c r="A145" s="17" t="s">
        <v>20</v>
      </c>
      <c r="B145" s="18">
        <f>SUM(C145:J145)</f>
        <v>20</v>
      </c>
      <c r="C145" s="19">
        <v>0</v>
      </c>
      <c r="D145" s="19">
        <v>0</v>
      </c>
      <c r="E145" s="19">
        <v>0</v>
      </c>
      <c r="F145" s="19">
        <v>2</v>
      </c>
      <c r="G145" s="19">
        <v>2</v>
      </c>
      <c r="H145" s="19">
        <v>2</v>
      </c>
      <c r="I145" s="19">
        <v>1</v>
      </c>
      <c r="J145" s="19">
        <v>13</v>
      </c>
      <c r="K145" s="20"/>
      <c r="L145" s="20"/>
      <c r="M145" s="20"/>
    </row>
    <row r="146" spans="1:13" ht="27" customHeight="1" x14ac:dyDescent="0.2">
      <c r="A146" s="21" t="s">
        <v>21</v>
      </c>
      <c r="B146" s="18">
        <f>SUM(C146:J146)</f>
        <v>0</v>
      </c>
      <c r="C146" s="22">
        <v>0</v>
      </c>
      <c r="D146" s="22">
        <v>0</v>
      </c>
      <c r="E146" s="22">
        <v>0</v>
      </c>
      <c r="F146" s="22">
        <v>0</v>
      </c>
      <c r="G146" s="22">
        <v>0</v>
      </c>
      <c r="H146" s="22">
        <v>0</v>
      </c>
      <c r="I146" s="22">
        <v>0</v>
      </c>
      <c r="J146" s="22">
        <v>0</v>
      </c>
      <c r="K146" s="20"/>
      <c r="L146" s="20"/>
      <c r="M146" s="20"/>
    </row>
    <row r="147" spans="1:13" ht="27" customHeight="1" x14ac:dyDescent="0.2">
      <c r="A147" s="21" t="s">
        <v>22</v>
      </c>
      <c r="B147" s="18">
        <f>SUM(C147:J147)</f>
        <v>0</v>
      </c>
      <c r="C147" s="22">
        <v>0</v>
      </c>
      <c r="D147" s="22">
        <v>0</v>
      </c>
      <c r="E147" s="22">
        <v>0</v>
      </c>
      <c r="F147" s="22">
        <v>0</v>
      </c>
      <c r="G147" s="22">
        <v>0</v>
      </c>
      <c r="H147" s="22">
        <v>0</v>
      </c>
      <c r="I147" s="22">
        <v>0</v>
      </c>
      <c r="J147" s="22">
        <v>0</v>
      </c>
      <c r="K147" s="20"/>
      <c r="L147" s="20"/>
      <c r="M147" s="20"/>
    </row>
    <row r="148" spans="1:13" ht="15.95" hidden="1" customHeight="1" x14ac:dyDescent="0.2">
      <c r="A148" s="21" t="s">
        <v>23</v>
      </c>
      <c r="B148" s="18"/>
      <c r="C148" s="22"/>
      <c r="D148" s="22"/>
      <c r="E148" s="22"/>
      <c r="F148" s="22"/>
      <c r="G148" s="22"/>
      <c r="H148" s="22"/>
      <c r="I148" s="22"/>
      <c r="J148" s="22"/>
      <c r="K148" s="20"/>
      <c r="L148" s="20"/>
      <c r="M148" s="20"/>
    </row>
    <row r="149" spans="1:13" ht="15.95" hidden="1" customHeight="1" x14ac:dyDescent="0.2">
      <c r="A149" s="21" t="s">
        <v>24</v>
      </c>
      <c r="B149" s="18"/>
      <c r="C149" s="22"/>
      <c r="D149" s="22"/>
      <c r="E149" s="22"/>
      <c r="F149" s="22"/>
      <c r="G149" s="22"/>
      <c r="H149" s="22"/>
      <c r="I149" s="22"/>
      <c r="J149" s="22"/>
      <c r="K149" s="20"/>
      <c r="L149" s="20"/>
      <c r="M149" s="20"/>
    </row>
    <row r="150" spans="1:13" ht="15.95" hidden="1" customHeight="1" x14ac:dyDescent="0.2">
      <c r="A150" s="21" t="s">
        <v>25</v>
      </c>
      <c r="B150" s="18"/>
      <c r="C150" s="22"/>
      <c r="D150" s="22"/>
      <c r="E150" s="22"/>
      <c r="F150" s="22"/>
      <c r="G150" s="22"/>
      <c r="H150" s="22"/>
      <c r="I150" s="22"/>
      <c r="J150" s="22"/>
      <c r="K150" s="20"/>
      <c r="L150" s="20"/>
      <c r="M150" s="20"/>
    </row>
    <row r="151" spans="1:13" ht="15.95" hidden="1" customHeight="1" x14ac:dyDescent="0.2">
      <c r="A151" s="21" t="s">
        <v>26</v>
      </c>
      <c r="B151" s="18"/>
      <c r="C151" s="22"/>
      <c r="D151" s="22"/>
      <c r="E151" s="22"/>
      <c r="F151" s="22"/>
      <c r="G151" s="22"/>
      <c r="H151" s="22"/>
      <c r="I151" s="22"/>
      <c r="J151" s="22"/>
      <c r="K151" s="20"/>
      <c r="L151" s="20"/>
      <c r="M151" s="20"/>
    </row>
    <row r="152" spans="1:13" ht="15.95" hidden="1" customHeight="1" x14ac:dyDescent="0.2">
      <c r="A152" s="21" t="s">
        <v>27</v>
      </c>
      <c r="B152" s="18"/>
      <c r="C152" s="22"/>
      <c r="D152" s="22"/>
      <c r="E152" s="22"/>
      <c r="F152" s="22"/>
      <c r="G152" s="22"/>
      <c r="H152" s="22"/>
      <c r="I152" s="22"/>
      <c r="J152" s="22"/>
      <c r="K152" s="20"/>
      <c r="L152" s="20"/>
      <c r="M152" s="20"/>
    </row>
    <row r="153" spans="1:13" ht="15.95" hidden="1" customHeight="1" x14ac:dyDescent="0.2">
      <c r="A153" s="21" t="s">
        <v>28</v>
      </c>
      <c r="B153" s="18"/>
      <c r="C153" s="22"/>
      <c r="D153" s="22"/>
      <c r="E153" s="22"/>
      <c r="F153" s="22"/>
      <c r="G153" s="22"/>
      <c r="H153" s="22"/>
      <c r="I153" s="22"/>
      <c r="J153" s="22"/>
      <c r="K153" s="20"/>
      <c r="L153" s="20"/>
      <c r="M153" s="20"/>
    </row>
    <row r="154" spans="1:13" ht="15.95" hidden="1" customHeight="1" x14ac:dyDescent="0.2">
      <c r="A154" s="21" t="s">
        <v>29</v>
      </c>
      <c r="B154" s="18"/>
      <c r="C154" s="22"/>
      <c r="D154" s="22"/>
      <c r="E154" s="22"/>
      <c r="F154" s="22"/>
      <c r="G154" s="22"/>
      <c r="H154" s="22"/>
      <c r="I154" s="22"/>
      <c r="J154" s="22"/>
      <c r="K154" s="20"/>
      <c r="L154" s="20"/>
      <c r="M154" s="20"/>
    </row>
    <row r="155" spans="1:13" ht="15.95" hidden="1" customHeight="1" x14ac:dyDescent="0.2">
      <c r="A155" s="21" t="s">
        <v>30</v>
      </c>
      <c r="B155" s="18"/>
      <c r="C155" s="22"/>
      <c r="D155" s="22"/>
      <c r="E155" s="22"/>
      <c r="F155" s="22"/>
      <c r="G155" s="22"/>
      <c r="H155" s="22"/>
      <c r="I155" s="22"/>
      <c r="J155" s="22"/>
      <c r="K155" s="20"/>
      <c r="L155" s="20"/>
      <c r="M155" s="20"/>
    </row>
    <row r="156" spans="1:13" s="26" customFormat="1" ht="15.95" hidden="1" customHeight="1" x14ac:dyDescent="0.2">
      <c r="A156" s="23" t="s">
        <v>31</v>
      </c>
      <c r="B156" s="24"/>
      <c r="C156" s="25"/>
      <c r="D156" s="25"/>
      <c r="E156" s="25"/>
      <c r="F156" s="25"/>
      <c r="G156" s="25"/>
      <c r="H156" s="25"/>
      <c r="I156" s="25"/>
      <c r="J156" s="25"/>
      <c r="K156" s="20"/>
      <c r="L156" s="20"/>
      <c r="M156" s="20"/>
    </row>
    <row r="157" spans="1:13" ht="15.95" customHeight="1" x14ac:dyDescent="0.25">
      <c r="A157" s="27" t="s">
        <v>17</v>
      </c>
      <c r="B157" s="28">
        <f t="shared" ref="B157:J157" si="0">SUM(B145:B156)</f>
        <v>20</v>
      </c>
      <c r="C157" s="28">
        <f t="shared" si="0"/>
        <v>0</v>
      </c>
      <c r="D157" s="28">
        <f t="shared" si="0"/>
        <v>0</v>
      </c>
      <c r="E157" s="28">
        <f t="shared" si="0"/>
        <v>0</v>
      </c>
      <c r="F157" s="28">
        <f t="shared" si="0"/>
        <v>2</v>
      </c>
      <c r="G157" s="28">
        <f t="shared" si="0"/>
        <v>2</v>
      </c>
      <c r="H157" s="28">
        <f t="shared" si="0"/>
        <v>2</v>
      </c>
      <c r="I157" s="28">
        <f t="shared" si="0"/>
        <v>1</v>
      </c>
      <c r="J157" s="28">
        <f t="shared" si="0"/>
        <v>13</v>
      </c>
      <c r="K157" s="29"/>
      <c r="L157" s="29"/>
      <c r="M157" s="29"/>
    </row>
    <row r="158" spans="1:13" s="11" customFormat="1" ht="15.95" customHeight="1" thickBot="1" x14ac:dyDescent="0.3">
      <c r="A158" s="30" t="s">
        <v>32</v>
      </c>
      <c r="B158" s="31">
        <f t="shared" ref="B158:J158" si="1">+B157/$B$157</f>
        <v>1</v>
      </c>
      <c r="C158" s="31">
        <f t="shared" si="1"/>
        <v>0</v>
      </c>
      <c r="D158" s="31">
        <f t="shared" si="1"/>
        <v>0</v>
      </c>
      <c r="E158" s="31">
        <f t="shared" si="1"/>
        <v>0</v>
      </c>
      <c r="F158" s="31">
        <f t="shared" si="1"/>
        <v>0.1</v>
      </c>
      <c r="G158" s="31">
        <f t="shared" si="1"/>
        <v>0.1</v>
      </c>
      <c r="H158" s="31">
        <f t="shared" si="1"/>
        <v>0.1</v>
      </c>
      <c r="I158" s="31">
        <f t="shared" si="1"/>
        <v>0.05</v>
      </c>
      <c r="J158" s="31">
        <f t="shared" si="1"/>
        <v>0.65</v>
      </c>
      <c r="K158" s="32"/>
      <c r="L158" s="32"/>
      <c r="M158" s="32"/>
    </row>
    <row r="159" spans="1:13" s="11" customFormat="1" ht="15.95" customHeight="1" x14ac:dyDescent="0.25">
      <c r="A159" s="33"/>
      <c r="B159" s="32"/>
      <c r="C159" s="32"/>
      <c r="D159" s="32"/>
      <c r="E159" s="32"/>
      <c r="F159" s="32"/>
      <c r="G159" s="32"/>
      <c r="H159" s="32"/>
      <c r="I159" s="32"/>
      <c r="J159" s="32"/>
      <c r="K159" s="32"/>
      <c r="L159" s="32"/>
      <c r="M159" s="32"/>
    </row>
    <row r="160" spans="1:13" s="11" customFormat="1" ht="15" x14ac:dyDescent="0.25">
      <c r="A160" s="37" t="s">
        <v>43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</row>
    <row r="161" spans="1:19" ht="15" customHeight="1" x14ac:dyDescent="0.2">
      <c r="A161" s="38" t="s">
        <v>44</v>
      </c>
    </row>
    <row r="162" spans="1:19" ht="30" customHeight="1" x14ac:dyDescent="0.2">
      <c r="A162" s="38"/>
    </row>
    <row r="163" spans="1:19" ht="25.5" customHeight="1" x14ac:dyDescent="0.2">
      <c r="A163" s="35" t="s">
        <v>45</v>
      </c>
      <c r="B163" s="36"/>
      <c r="C163" s="36"/>
      <c r="D163" s="36"/>
      <c r="E163" s="36"/>
      <c r="F163" s="36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</row>
    <row r="164" spans="1:19" ht="14.25" customHeight="1" x14ac:dyDescent="0.2"/>
    <row r="165" spans="1:19" ht="18" customHeight="1" x14ac:dyDescent="0.2"/>
    <row r="166" spans="1:19" ht="24" customHeight="1" x14ac:dyDescent="0.2">
      <c r="A166" s="39" t="s">
        <v>34</v>
      </c>
      <c r="B166" s="40" t="s">
        <v>46</v>
      </c>
      <c r="C166" s="40"/>
      <c r="D166" s="40"/>
      <c r="E166" s="40" t="s">
        <v>47</v>
      </c>
      <c r="F166" s="40"/>
      <c r="G166" s="40"/>
      <c r="H166" s="40" t="s">
        <v>48</v>
      </c>
      <c r="I166" s="40"/>
      <c r="J166" s="40"/>
      <c r="K166" s="40" t="s">
        <v>49</v>
      </c>
      <c r="L166" s="40"/>
      <c r="M166" s="40"/>
      <c r="N166" s="41"/>
      <c r="O166" s="42" t="s">
        <v>50</v>
      </c>
      <c r="P166" s="42"/>
      <c r="Q166" s="42"/>
      <c r="R166" s="42" t="s">
        <v>51</v>
      </c>
      <c r="S166" s="42" t="s">
        <v>32</v>
      </c>
    </row>
    <row r="167" spans="1:19" ht="24" customHeight="1" x14ac:dyDescent="0.2">
      <c r="A167" s="39"/>
      <c r="B167" s="43" t="s">
        <v>18</v>
      </c>
      <c r="C167" s="43" t="s">
        <v>19</v>
      </c>
      <c r="D167" s="43" t="s">
        <v>17</v>
      </c>
      <c r="E167" s="43" t="s">
        <v>18</v>
      </c>
      <c r="F167" s="43" t="s">
        <v>19</v>
      </c>
      <c r="G167" s="43" t="s">
        <v>17</v>
      </c>
      <c r="H167" s="43" t="s">
        <v>18</v>
      </c>
      <c r="I167" s="43" t="s">
        <v>19</v>
      </c>
      <c r="J167" s="43" t="s">
        <v>17</v>
      </c>
      <c r="K167" s="43" t="s">
        <v>18</v>
      </c>
      <c r="L167" s="43" t="s">
        <v>19</v>
      </c>
      <c r="M167" s="43" t="s">
        <v>17</v>
      </c>
      <c r="N167" s="41"/>
      <c r="O167" s="42"/>
      <c r="P167" s="42"/>
      <c r="Q167" s="42"/>
      <c r="R167" s="42"/>
      <c r="S167" s="42"/>
    </row>
    <row r="168" spans="1:19" ht="18" customHeight="1" x14ac:dyDescent="0.2">
      <c r="A168" s="17" t="s">
        <v>35</v>
      </c>
      <c r="B168" s="19">
        <v>0</v>
      </c>
      <c r="C168" s="19">
        <v>0</v>
      </c>
      <c r="D168" s="19">
        <f t="shared" ref="D168:D175" si="2">SUM(B168:C168)</f>
        <v>0</v>
      </c>
      <c r="E168" s="19">
        <v>0</v>
      </c>
      <c r="F168" s="19">
        <v>0</v>
      </c>
      <c r="G168" s="19">
        <f t="shared" ref="G168:G175" si="3">SUM(E168:F168)</f>
        <v>0</v>
      </c>
      <c r="H168" s="19">
        <v>0</v>
      </c>
      <c r="I168" s="19">
        <v>0</v>
      </c>
      <c r="J168" s="19">
        <f t="shared" ref="J168:J175" si="4">SUM(H168:I168)</f>
        <v>0</v>
      </c>
      <c r="K168" s="19">
        <v>0</v>
      </c>
      <c r="L168" s="19">
        <v>0</v>
      </c>
      <c r="M168" s="19">
        <f t="shared" ref="M168:M175" si="5">SUM(K168:L168)</f>
        <v>0</v>
      </c>
      <c r="N168" s="41"/>
      <c r="O168" s="44" t="s">
        <v>46</v>
      </c>
      <c r="P168" s="44"/>
      <c r="Q168" s="44"/>
      <c r="R168" s="45">
        <f>+D176</f>
        <v>0</v>
      </c>
      <c r="S168" s="46">
        <f>+R168/$R$172</f>
        <v>0</v>
      </c>
    </row>
    <row r="169" spans="1:19" ht="18" customHeight="1" x14ac:dyDescent="0.2">
      <c r="A169" s="21" t="s">
        <v>36</v>
      </c>
      <c r="B169" s="19">
        <v>0</v>
      </c>
      <c r="C169" s="19">
        <v>0</v>
      </c>
      <c r="D169" s="19">
        <f t="shared" si="2"/>
        <v>0</v>
      </c>
      <c r="E169" s="22">
        <v>0</v>
      </c>
      <c r="F169" s="22">
        <v>0</v>
      </c>
      <c r="G169" s="19">
        <f t="shared" si="3"/>
        <v>0</v>
      </c>
      <c r="H169" s="19">
        <v>0</v>
      </c>
      <c r="I169" s="19">
        <v>0</v>
      </c>
      <c r="J169" s="19">
        <f t="shared" si="4"/>
        <v>0</v>
      </c>
      <c r="K169" s="19">
        <v>0</v>
      </c>
      <c r="L169" s="19">
        <v>0</v>
      </c>
      <c r="M169" s="19">
        <f t="shared" si="5"/>
        <v>0</v>
      </c>
      <c r="N169" s="41"/>
      <c r="O169" s="44" t="s">
        <v>47</v>
      </c>
      <c r="P169" s="44"/>
      <c r="Q169" s="44"/>
      <c r="R169" s="45">
        <f>+G176</f>
        <v>18</v>
      </c>
      <c r="S169" s="46">
        <f>+R169/$R$172</f>
        <v>0.9</v>
      </c>
    </row>
    <row r="170" spans="1:19" ht="18" customHeight="1" x14ac:dyDescent="0.2">
      <c r="A170" s="21" t="s">
        <v>37</v>
      </c>
      <c r="B170" s="19">
        <v>0</v>
      </c>
      <c r="C170" s="19">
        <v>0</v>
      </c>
      <c r="D170" s="19">
        <f t="shared" si="2"/>
        <v>0</v>
      </c>
      <c r="E170" s="22">
        <v>0</v>
      </c>
      <c r="F170" s="22">
        <v>0</v>
      </c>
      <c r="G170" s="19">
        <f t="shared" si="3"/>
        <v>0</v>
      </c>
      <c r="H170" s="19">
        <v>0</v>
      </c>
      <c r="I170" s="19">
        <v>0</v>
      </c>
      <c r="J170" s="19">
        <f t="shared" si="4"/>
        <v>0</v>
      </c>
      <c r="K170" s="19">
        <v>0</v>
      </c>
      <c r="L170" s="19">
        <v>0</v>
      </c>
      <c r="M170" s="19">
        <f t="shared" si="5"/>
        <v>0</v>
      </c>
      <c r="N170" s="41"/>
      <c r="O170" s="44" t="s">
        <v>48</v>
      </c>
      <c r="P170" s="44"/>
      <c r="Q170" s="44"/>
      <c r="R170" s="45">
        <f>+J176</f>
        <v>2</v>
      </c>
      <c r="S170" s="46">
        <f>+R170/$R$172</f>
        <v>0.1</v>
      </c>
    </row>
    <row r="171" spans="1:19" ht="18" customHeight="1" x14ac:dyDescent="0.2">
      <c r="A171" s="21" t="s">
        <v>38</v>
      </c>
      <c r="B171" s="19">
        <v>0</v>
      </c>
      <c r="C171" s="19">
        <v>0</v>
      </c>
      <c r="D171" s="19">
        <f t="shared" si="2"/>
        <v>0</v>
      </c>
      <c r="E171" s="22">
        <v>2</v>
      </c>
      <c r="F171" s="22">
        <v>0</v>
      </c>
      <c r="G171" s="19">
        <f t="shared" si="3"/>
        <v>2</v>
      </c>
      <c r="H171" s="19">
        <v>0</v>
      </c>
      <c r="I171" s="19">
        <v>0</v>
      </c>
      <c r="J171" s="19">
        <f t="shared" si="4"/>
        <v>0</v>
      </c>
      <c r="K171" s="19">
        <v>0</v>
      </c>
      <c r="L171" s="19">
        <v>0</v>
      </c>
      <c r="M171" s="19">
        <f t="shared" si="5"/>
        <v>0</v>
      </c>
      <c r="N171" s="41"/>
      <c r="O171" s="44" t="s">
        <v>49</v>
      </c>
      <c r="P171" s="44"/>
      <c r="Q171" s="44"/>
      <c r="R171" s="47">
        <f>+M176</f>
        <v>0</v>
      </c>
      <c r="S171" s="48">
        <f>+R171/$R$172</f>
        <v>0</v>
      </c>
    </row>
    <row r="172" spans="1:19" ht="18" customHeight="1" x14ac:dyDescent="0.25">
      <c r="A172" s="21" t="s">
        <v>39</v>
      </c>
      <c r="B172" s="19">
        <v>0</v>
      </c>
      <c r="C172" s="19">
        <v>0</v>
      </c>
      <c r="D172" s="19">
        <f t="shared" si="2"/>
        <v>0</v>
      </c>
      <c r="E172" s="22">
        <v>1</v>
      </c>
      <c r="F172" s="22">
        <v>1</v>
      </c>
      <c r="G172" s="19">
        <f t="shared" si="3"/>
        <v>2</v>
      </c>
      <c r="H172" s="19">
        <v>0</v>
      </c>
      <c r="I172" s="19">
        <v>0</v>
      </c>
      <c r="J172" s="19">
        <f t="shared" si="4"/>
        <v>0</v>
      </c>
      <c r="K172" s="19">
        <v>0</v>
      </c>
      <c r="L172" s="19">
        <v>0</v>
      </c>
      <c r="M172" s="19">
        <f t="shared" si="5"/>
        <v>0</v>
      </c>
      <c r="N172" s="41"/>
      <c r="O172" s="49" t="s">
        <v>17</v>
      </c>
      <c r="P172" s="49"/>
      <c r="Q172" s="49"/>
      <c r="R172" s="50">
        <f>SUM(R168:R171)</f>
        <v>20</v>
      </c>
      <c r="S172" s="51">
        <v>1</v>
      </c>
    </row>
    <row r="173" spans="1:19" ht="18" customHeight="1" x14ac:dyDescent="0.2">
      <c r="A173" s="21" t="s">
        <v>40</v>
      </c>
      <c r="B173" s="19">
        <v>0</v>
      </c>
      <c r="C173" s="19">
        <v>0</v>
      </c>
      <c r="D173" s="19">
        <f t="shared" si="2"/>
        <v>0</v>
      </c>
      <c r="E173" s="22">
        <v>1</v>
      </c>
      <c r="F173" s="22">
        <v>1</v>
      </c>
      <c r="G173" s="19">
        <f t="shared" si="3"/>
        <v>2</v>
      </c>
      <c r="H173" s="19">
        <v>0</v>
      </c>
      <c r="I173" s="19">
        <v>0</v>
      </c>
      <c r="J173" s="19">
        <f t="shared" si="4"/>
        <v>0</v>
      </c>
      <c r="K173" s="19">
        <v>0</v>
      </c>
      <c r="L173" s="19">
        <v>0</v>
      </c>
      <c r="M173" s="19">
        <f t="shared" si="5"/>
        <v>0</v>
      </c>
      <c r="N173" s="41"/>
      <c r="O173" s="41"/>
      <c r="P173" s="41"/>
      <c r="Q173" s="41"/>
      <c r="R173" s="41"/>
      <c r="S173" s="41"/>
    </row>
    <row r="174" spans="1:19" ht="18" customHeight="1" x14ac:dyDescent="0.25">
      <c r="A174" s="21" t="s">
        <v>41</v>
      </c>
      <c r="B174" s="19">
        <v>0</v>
      </c>
      <c r="C174" s="19">
        <v>0</v>
      </c>
      <c r="D174" s="19">
        <f t="shared" si="2"/>
        <v>0</v>
      </c>
      <c r="E174" s="22">
        <v>0</v>
      </c>
      <c r="F174" s="22">
        <v>0</v>
      </c>
      <c r="G174" s="19">
        <f t="shared" si="3"/>
        <v>0</v>
      </c>
      <c r="H174" s="19">
        <v>1</v>
      </c>
      <c r="I174" s="19">
        <v>0</v>
      </c>
      <c r="J174" s="19">
        <f t="shared" si="4"/>
        <v>1</v>
      </c>
      <c r="K174" s="19">
        <v>0</v>
      </c>
      <c r="L174" s="19">
        <v>0</v>
      </c>
      <c r="M174" s="19">
        <f t="shared" si="5"/>
        <v>0</v>
      </c>
      <c r="N174" s="41"/>
      <c r="O174" s="41"/>
      <c r="P174" s="41"/>
      <c r="Q174" s="41"/>
      <c r="R174" s="52"/>
      <c r="S174" s="53"/>
    </row>
    <row r="175" spans="1:19" s="26" customFormat="1" ht="18" customHeight="1" x14ac:dyDescent="0.25">
      <c r="A175" s="23" t="s">
        <v>42</v>
      </c>
      <c r="B175" s="54">
        <v>0</v>
      </c>
      <c r="C175" s="54">
        <v>0</v>
      </c>
      <c r="D175" s="54">
        <f t="shared" si="2"/>
        <v>0</v>
      </c>
      <c r="E175" s="25">
        <v>1</v>
      </c>
      <c r="F175" s="25">
        <v>11</v>
      </c>
      <c r="G175" s="54">
        <f t="shared" si="3"/>
        <v>12</v>
      </c>
      <c r="H175" s="54">
        <v>1</v>
      </c>
      <c r="I175" s="54">
        <v>0</v>
      </c>
      <c r="J175" s="54">
        <f t="shared" si="4"/>
        <v>1</v>
      </c>
      <c r="K175" s="54">
        <v>0</v>
      </c>
      <c r="L175" s="54">
        <v>0</v>
      </c>
      <c r="M175" s="54">
        <f t="shared" si="5"/>
        <v>0</v>
      </c>
      <c r="O175" s="55"/>
      <c r="P175" s="55"/>
      <c r="Q175" s="55"/>
      <c r="R175" s="56"/>
      <c r="S175" s="57"/>
    </row>
    <row r="176" spans="1:19" ht="18" customHeight="1" x14ac:dyDescent="0.25">
      <c r="A176" s="27" t="s">
        <v>17</v>
      </c>
      <c r="B176" s="28">
        <f t="shared" ref="B176:M176" si="6">SUM(B168:B175)</f>
        <v>0</v>
      </c>
      <c r="C176" s="28">
        <f t="shared" si="6"/>
        <v>0</v>
      </c>
      <c r="D176" s="28">
        <f t="shared" si="6"/>
        <v>0</v>
      </c>
      <c r="E176" s="28">
        <f t="shared" si="6"/>
        <v>5</v>
      </c>
      <c r="F176" s="28">
        <f t="shared" si="6"/>
        <v>13</v>
      </c>
      <c r="G176" s="28">
        <f t="shared" si="6"/>
        <v>18</v>
      </c>
      <c r="H176" s="28">
        <f t="shared" si="6"/>
        <v>2</v>
      </c>
      <c r="I176" s="28">
        <f t="shared" si="6"/>
        <v>0</v>
      </c>
      <c r="J176" s="28">
        <f t="shared" si="6"/>
        <v>2</v>
      </c>
      <c r="K176" s="28">
        <f t="shared" si="6"/>
        <v>0</v>
      </c>
      <c r="L176" s="28">
        <f t="shared" si="6"/>
        <v>0</v>
      </c>
      <c r="M176" s="28">
        <f t="shared" si="6"/>
        <v>0</v>
      </c>
      <c r="O176" s="55"/>
      <c r="P176" s="55"/>
      <c r="Q176" s="55"/>
      <c r="R176" s="56"/>
      <c r="S176" s="57"/>
    </row>
    <row r="177" spans="1:19" ht="60" customHeight="1" x14ac:dyDescent="0.2"/>
    <row r="178" spans="1:19" ht="25.5" customHeight="1" x14ac:dyDescent="0.2">
      <c r="A178" s="58" t="s">
        <v>52</v>
      </c>
      <c r="B178" s="59"/>
      <c r="C178" s="59"/>
      <c r="D178" s="59"/>
      <c r="E178" s="59"/>
      <c r="F178" s="59"/>
      <c r="G178" s="59"/>
      <c r="H178" s="59"/>
      <c r="I178" s="59"/>
      <c r="J178" s="59"/>
      <c r="K178" s="59"/>
      <c r="L178" s="59"/>
      <c r="M178" s="59"/>
      <c r="N178" s="59"/>
      <c r="O178" s="59"/>
      <c r="P178" s="59"/>
      <c r="Q178" s="59"/>
      <c r="R178" s="59"/>
      <c r="S178" s="60"/>
    </row>
    <row r="179" spans="1:19" ht="15" customHeight="1" x14ac:dyDescent="0.2"/>
    <row r="180" spans="1:19" ht="15" customHeight="1" x14ac:dyDescent="0.2">
      <c r="A180" s="39" t="s">
        <v>53</v>
      </c>
      <c r="B180" s="39"/>
      <c r="C180" s="39"/>
      <c r="D180" s="61"/>
      <c r="E180" s="39" t="s">
        <v>50</v>
      </c>
      <c r="F180" s="39"/>
      <c r="G180" s="39"/>
      <c r="H180" s="39"/>
      <c r="I180" s="62" t="s">
        <v>17</v>
      </c>
    </row>
    <row r="181" spans="1:19" ht="21.75" customHeight="1" x14ac:dyDescent="0.2">
      <c r="A181" s="39"/>
      <c r="B181" s="39"/>
      <c r="C181" s="39"/>
      <c r="D181" s="61"/>
      <c r="E181" s="63" t="s">
        <v>54</v>
      </c>
      <c r="F181" s="64" t="s">
        <v>47</v>
      </c>
      <c r="G181" s="64" t="s">
        <v>48</v>
      </c>
      <c r="H181" s="65" t="s">
        <v>49</v>
      </c>
      <c r="I181" s="62"/>
      <c r="J181" s="66"/>
      <c r="K181" s="67"/>
      <c r="L181" s="67"/>
    </row>
    <row r="182" spans="1:19" ht="21.75" customHeight="1" x14ac:dyDescent="0.2">
      <c r="A182" s="39"/>
      <c r="B182" s="39"/>
      <c r="C182" s="39"/>
      <c r="D182" s="61"/>
      <c r="E182" s="61"/>
      <c r="F182" s="68"/>
      <c r="G182" s="68"/>
      <c r="H182" s="62"/>
      <c r="I182" s="62"/>
      <c r="J182" s="66"/>
      <c r="K182" s="69"/>
      <c r="L182" s="69"/>
    </row>
    <row r="183" spans="1:19" ht="18" customHeight="1" x14ac:dyDescent="0.2">
      <c r="A183" s="70" t="s">
        <v>55</v>
      </c>
      <c r="B183" s="71" t="s">
        <v>56</v>
      </c>
      <c r="C183" s="71"/>
      <c r="D183" s="71"/>
      <c r="E183" s="72">
        <v>0</v>
      </c>
      <c r="F183" s="72">
        <v>0</v>
      </c>
      <c r="G183" s="72">
        <v>1</v>
      </c>
      <c r="H183" s="72">
        <v>0</v>
      </c>
      <c r="I183" s="72">
        <f t="shared" ref="I183:I193" si="7">SUM(E183:H183)</f>
        <v>1</v>
      </c>
      <c r="J183" s="20"/>
      <c r="K183" s="20"/>
      <c r="L183" s="20"/>
    </row>
    <row r="184" spans="1:19" ht="18" customHeight="1" x14ac:dyDescent="0.2">
      <c r="A184" s="73" t="s">
        <v>57</v>
      </c>
      <c r="B184" s="74" t="s">
        <v>58</v>
      </c>
      <c r="C184" s="74"/>
      <c r="D184" s="74"/>
      <c r="E184" s="72">
        <v>0</v>
      </c>
      <c r="F184" s="72">
        <v>0</v>
      </c>
      <c r="G184" s="72">
        <v>0</v>
      </c>
      <c r="H184" s="72">
        <v>0</v>
      </c>
      <c r="I184" s="72">
        <f t="shared" si="7"/>
        <v>0</v>
      </c>
      <c r="J184" s="20"/>
      <c r="K184" s="20"/>
      <c r="L184" s="20"/>
    </row>
    <row r="185" spans="1:19" ht="18" customHeight="1" x14ac:dyDescent="0.2">
      <c r="A185" s="73" t="s">
        <v>59</v>
      </c>
      <c r="B185" s="74" t="s">
        <v>60</v>
      </c>
      <c r="C185" s="74"/>
      <c r="D185" s="74"/>
      <c r="E185" s="72">
        <v>0</v>
      </c>
      <c r="F185" s="72">
        <v>2</v>
      </c>
      <c r="G185" s="72">
        <v>1</v>
      </c>
      <c r="H185" s="72">
        <v>0</v>
      </c>
      <c r="I185" s="72">
        <f t="shared" si="7"/>
        <v>3</v>
      </c>
      <c r="J185" s="20"/>
      <c r="K185" s="20"/>
      <c r="L185" s="20"/>
    </row>
    <row r="186" spans="1:19" ht="18" customHeight="1" x14ac:dyDescent="0.2">
      <c r="A186" s="73" t="s">
        <v>61</v>
      </c>
      <c r="B186" s="74" t="s">
        <v>62</v>
      </c>
      <c r="C186" s="74"/>
      <c r="D186" s="74"/>
      <c r="E186" s="72">
        <v>0</v>
      </c>
      <c r="F186" s="72">
        <v>0</v>
      </c>
      <c r="G186" s="72">
        <v>0</v>
      </c>
      <c r="H186" s="72">
        <v>0</v>
      </c>
      <c r="I186" s="72">
        <f t="shared" si="7"/>
        <v>0</v>
      </c>
      <c r="J186" s="20"/>
      <c r="K186" s="20"/>
      <c r="L186" s="20"/>
    </row>
    <row r="187" spans="1:19" ht="18" customHeight="1" x14ac:dyDescent="0.2">
      <c r="A187" s="73" t="s">
        <v>63</v>
      </c>
      <c r="B187" s="74" t="s">
        <v>64</v>
      </c>
      <c r="C187" s="74"/>
      <c r="D187" s="74"/>
      <c r="E187" s="72">
        <v>0</v>
      </c>
      <c r="F187" s="72">
        <v>0</v>
      </c>
      <c r="G187" s="72">
        <v>0</v>
      </c>
      <c r="H187" s="72">
        <v>0</v>
      </c>
      <c r="I187" s="72">
        <f t="shared" si="7"/>
        <v>0</v>
      </c>
      <c r="J187" s="20"/>
      <c r="K187" s="20"/>
      <c r="L187" s="20"/>
    </row>
    <row r="188" spans="1:19" ht="18" customHeight="1" x14ac:dyDescent="0.2">
      <c r="A188" s="73" t="s">
        <v>65</v>
      </c>
      <c r="B188" s="74" t="s">
        <v>66</v>
      </c>
      <c r="C188" s="74"/>
      <c r="D188" s="74"/>
      <c r="E188" s="72">
        <v>0</v>
      </c>
      <c r="F188" s="72">
        <v>0</v>
      </c>
      <c r="G188" s="72">
        <v>0</v>
      </c>
      <c r="H188" s="72">
        <v>0</v>
      </c>
      <c r="I188" s="72">
        <f t="shared" si="7"/>
        <v>0</v>
      </c>
      <c r="J188" s="20"/>
      <c r="K188" s="20"/>
      <c r="L188" s="20"/>
    </row>
    <row r="189" spans="1:19" ht="18" customHeight="1" x14ac:dyDescent="0.2">
      <c r="A189" s="73" t="s">
        <v>67</v>
      </c>
      <c r="B189" s="74" t="s">
        <v>68</v>
      </c>
      <c r="C189" s="74"/>
      <c r="D189" s="74"/>
      <c r="E189" s="72">
        <v>0</v>
      </c>
      <c r="F189" s="72">
        <v>1</v>
      </c>
      <c r="G189" s="72">
        <v>0</v>
      </c>
      <c r="H189" s="72">
        <v>0</v>
      </c>
      <c r="I189" s="72">
        <f t="shared" si="7"/>
        <v>1</v>
      </c>
      <c r="J189" s="20"/>
      <c r="K189" s="20"/>
      <c r="L189" s="20"/>
    </row>
    <row r="190" spans="1:19" ht="18" customHeight="1" x14ac:dyDescent="0.2">
      <c r="A190" s="73" t="s">
        <v>69</v>
      </c>
      <c r="B190" s="74" t="s">
        <v>70</v>
      </c>
      <c r="C190" s="74"/>
      <c r="D190" s="74"/>
      <c r="E190" s="72">
        <v>0</v>
      </c>
      <c r="F190" s="72">
        <v>5</v>
      </c>
      <c r="G190" s="72">
        <v>0</v>
      </c>
      <c r="H190" s="72">
        <v>0</v>
      </c>
      <c r="I190" s="72">
        <f t="shared" si="7"/>
        <v>5</v>
      </c>
      <c r="J190" s="20"/>
      <c r="K190" s="20"/>
      <c r="L190" s="20"/>
    </row>
    <row r="191" spans="1:19" ht="18" customHeight="1" x14ac:dyDescent="0.2">
      <c r="A191" s="73" t="s">
        <v>71</v>
      </c>
      <c r="B191" s="74" t="s">
        <v>72</v>
      </c>
      <c r="C191" s="74"/>
      <c r="D191" s="74"/>
      <c r="E191" s="72">
        <v>0</v>
      </c>
      <c r="F191" s="72">
        <v>0</v>
      </c>
      <c r="G191" s="72">
        <v>0</v>
      </c>
      <c r="H191" s="72">
        <v>0</v>
      </c>
      <c r="I191" s="72">
        <f t="shared" si="7"/>
        <v>0</v>
      </c>
      <c r="J191" s="20"/>
      <c r="K191" s="20"/>
      <c r="L191" s="20"/>
    </row>
    <row r="192" spans="1:19" ht="18" customHeight="1" x14ac:dyDescent="0.2">
      <c r="A192" s="73" t="s">
        <v>73</v>
      </c>
      <c r="B192" s="74" t="s">
        <v>74</v>
      </c>
      <c r="C192" s="74"/>
      <c r="D192" s="74"/>
      <c r="E192" s="72">
        <v>0</v>
      </c>
      <c r="F192" s="72">
        <v>0</v>
      </c>
      <c r="G192" s="72">
        <v>0</v>
      </c>
      <c r="H192" s="72">
        <v>0</v>
      </c>
      <c r="I192" s="72">
        <f t="shared" si="7"/>
        <v>0</v>
      </c>
      <c r="J192" s="20"/>
      <c r="K192" s="20"/>
      <c r="L192" s="20"/>
    </row>
    <row r="193" spans="1:19" s="26" customFormat="1" ht="18" customHeight="1" x14ac:dyDescent="0.2">
      <c r="A193" s="75" t="s">
        <v>75</v>
      </c>
      <c r="B193" s="76" t="s">
        <v>76</v>
      </c>
      <c r="C193" s="76"/>
      <c r="D193" s="76"/>
      <c r="E193" s="77">
        <v>0</v>
      </c>
      <c r="F193" s="77">
        <v>10</v>
      </c>
      <c r="G193" s="77">
        <v>0</v>
      </c>
      <c r="H193" s="77">
        <v>0</v>
      </c>
      <c r="I193" s="77">
        <f t="shared" si="7"/>
        <v>10</v>
      </c>
      <c r="J193" s="20"/>
      <c r="K193" s="20"/>
      <c r="L193" s="20"/>
    </row>
    <row r="194" spans="1:19" s="81" customFormat="1" ht="18" customHeight="1" x14ac:dyDescent="0.25">
      <c r="A194" s="78" t="s">
        <v>17</v>
      </c>
      <c r="B194" s="78"/>
      <c r="C194" s="78"/>
      <c r="D194" s="78"/>
      <c r="E194" s="79">
        <f>SUM(E183:E193)</f>
        <v>0</v>
      </c>
      <c r="F194" s="79">
        <f>SUM(F183:F193)</f>
        <v>18</v>
      </c>
      <c r="G194" s="79">
        <f>SUM(G183:G193)</f>
        <v>2</v>
      </c>
      <c r="H194" s="79">
        <f>SUM(H183:H193)</f>
        <v>0</v>
      </c>
      <c r="I194" s="79">
        <f>+SUM(I183:I193)</f>
        <v>20</v>
      </c>
      <c r="J194" s="80"/>
      <c r="K194" s="80"/>
      <c r="L194" s="80"/>
    </row>
    <row r="195" spans="1:19" ht="15.75" customHeight="1" x14ac:dyDescent="0.2"/>
    <row r="197" spans="1:19" x14ac:dyDescent="0.2">
      <c r="R197" s="82"/>
      <c r="S197" s="83"/>
    </row>
    <row r="198" spans="1:19" ht="36.75" customHeight="1" x14ac:dyDescent="0.2"/>
    <row r="199" spans="1:19" ht="26.25" customHeight="1" x14ac:dyDescent="0.2">
      <c r="A199" s="84" t="s">
        <v>77</v>
      </c>
      <c r="B199" s="85"/>
      <c r="C199" s="85"/>
      <c r="D199" s="85"/>
      <c r="E199" s="85"/>
      <c r="F199" s="85"/>
      <c r="G199" s="85"/>
      <c r="H199" s="85"/>
      <c r="I199" s="85"/>
      <c r="J199" s="85"/>
      <c r="K199" s="85"/>
      <c r="L199" s="85"/>
      <c r="M199" s="85"/>
      <c r="N199" s="85"/>
      <c r="O199" s="85"/>
      <c r="P199" s="85"/>
      <c r="Q199" s="85"/>
      <c r="R199" s="85"/>
      <c r="S199" s="85"/>
    </row>
    <row r="201" spans="1:19" ht="15" x14ac:dyDescent="0.2">
      <c r="A201" s="86" t="s">
        <v>16</v>
      </c>
      <c r="B201" s="87">
        <v>2019</v>
      </c>
      <c r="C201" s="87">
        <v>2020</v>
      </c>
      <c r="D201" s="88" t="s">
        <v>78</v>
      </c>
    </row>
    <row r="202" spans="1:19" ht="14.25" x14ac:dyDescent="0.2">
      <c r="A202" s="17" t="s">
        <v>20</v>
      </c>
      <c r="B202" s="89">
        <v>28</v>
      </c>
      <c r="C202" s="89">
        <v>20</v>
      </c>
      <c r="D202" s="90">
        <f t="shared" ref="D202:D214" si="8">C202/B202-1</f>
        <v>-0.2857142857142857</v>
      </c>
    </row>
    <row r="203" spans="1:19" ht="14.25" x14ac:dyDescent="0.2">
      <c r="A203" s="21" t="s">
        <v>21</v>
      </c>
      <c r="B203" s="91">
        <v>21</v>
      </c>
      <c r="C203" s="91">
        <v>0</v>
      </c>
      <c r="D203" s="90">
        <f t="shared" si="8"/>
        <v>-1</v>
      </c>
    </row>
    <row r="204" spans="1:19" ht="14.25" x14ac:dyDescent="0.2">
      <c r="A204" s="21" t="s">
        <v>22</v>
      </c>
      <c r="B204" s="91">
        <v>27</v>
      </c>
      <c r="C204" s="91">
        <v>0</v>
      </c>
      <c r="D204" s="90">
        <f t="shared" si="8"/>
        <v>-1</v>
      </c>
    </row>
    <row r="205" spans="1:19" ht="14.25" hidden="1" x14ac:dyDescent="0.2">
      <c r="A205" s="21" t="s">
        <v>23</v>
      </c>
      <c r="B205" s="91"/>
      <c r="C205" s="91"/>
      <c r="D205" s="90" t="e">
        <f t="shared" si="8"/>
        <v>#DIV/0!</v>
      </c>
    </row>
    <row r="206" spans="1:19" ht="14.25" hidden="1" x14ac:dyDescent="0.2">
      <c r="A206" s="21" t="s">
        <v>24</v>
      </c>
      <c r="B206" s="91"/>
      <c r="C206" s="91"/>
      <c r="D206" s="90" t="e">
        <f t="shared" si="8"/>
        <v>#DIV/0!</v>
      </c>
    </row>
    <row r="207" spans="1:19" ht="14.25" hidden="1" x14ac:dyDescent="0.2">
      <c r="A207" s="21" t="s">
        <v>25</v>
      </c>
      <c r="B207" s="91"/>
      <c r="C207" s="92"/>
      <c r="D207" s="90" t="e">
        <f t="shared" si="8"/>
        <v>#DIV/0!</v>
      </c>
    </row>
    <row r="208" spans="1:19" ht="14.25" hidden="1" x14ac:dyDescent="0.2">
      <c r="A208" s="21" t="s">
        <v>26</v>
      </c>
      <c r="B208" s="91"/>
      <c r="C208" s="92"/>
      <c r="D208" s="90" t="e">
        <f t="shared" si="8"/>
        <v>#DIV/0!</v>
      </c>
    </row>
    <row r="209" spans="1:4" ht="14.25" hidden="1" x14ac:dyDescent="0.2">
      <c r="A209" s="21" t="s">
        <v>27</v>
      </c>
      <c r="B209" s="91"/>
      <c r="C209" s="92"/>
      <c r="D209" s="90" t="e">
        <f t="shared" si="8"/>
        <v>#DIV/0!</v>
      </c>
    </row>
    <row r="210" spans="1:4" ht="14.25" hidden="1" x14ac:dyDescent="0.2">
      <c r="A210" s="21" t="s">
        <v>28</v>
      </c>
      <c r="B210" s="91"/>
      <c r="C210" s="92"/>
      <c r="D210" s="90" t="e">
        <f t="shared" si="8"/>
        <v>#DIV/0!</v>
      </c>
    </row>
    <row r="211" spans="1:4" ht="14.25" hidden="1" x14ac:dyDescent="0.2">
      <c r="A211" s="21" t="s">
        <v>29</v>
      </c>
      <c r="B211" s="91"/>
      <c r="C211" s="92"/>
      <c r="D211" s="90" t="e">
        <f t="shared" si="8"/>
        <v>#DIV/0!</v>
      </c>
    </row>
    <row r="212" spans="1:4" ht="15" hidden="1" x14ac:dyDescent="0.2">
      <c r="A212" s="21" t="s">
        <v>30</v>
      </c>
      <c r="B212" s="91"/>
      <c r="C212" s="22"/>
      <c r="D212" s="90" t="e">
        <f t="shared" si="8"/>
        <v>#DIV/0!</v>
      </c>
    </row>
    <row r="213" spans="1:4" ht="15" hidden="1" x14ac:dyDescent="0.2">
      <c r="A213" s="93" t="s">
        <v>31</v>
      </c>
      <c r="B213" s="94"/>
      <c r="C213" s="95"/>
      <c r="D213" s="96" t="e">
        <f t="shared" si="8"/>
        <v>#DIV/0!</v>
      </c>
    </row>
    <row r="214" spans="1:4" ht="15" x14ac:dyDescent="0.25">
      <c r="A214" s="28" t="s">
        <v>17</v>
      </c>
      <c r="B214" s="28">
        <f>SUM(B202:B213)</f>
        <v>76</v>
      </c>
      <c r="C214" s="28">
        <f>SUM(C202:C213)</f>
        <v>20</v>
      </c>
      <c r="D214" s="97">
        <f t="shared" si="8"/>
        <v>-0.73684210526315796</v>
      </c>
    </row>
    <row r="217" spans="1:4" x14ac:dyDescent="0.2">
      <c r="A217" s="98" t="s">
        <v>43</v>
      </c>
    </row>
    <row r="218" spans="1:4" x14ac:dyDescent="0.2">
      <c r="A218" s="38" t="s">
        <v>79</v>
      </c>
    </row>
  </sheetData>
  <mergeCells count="47">
    <mergeCell ref="A194:D194"/>
    <mergeCell ref="A199:S199"/>
    <mergeCell ref="B188:D188"/>
    <mergeCell ref="B189:D189"/>
    <mergeCell ref="B190:D190"/>
    <mergeCell ref="B191:D191"/>
    <mergeCell ref="B192:D192"/>
    <mergeCell ref="B193:D193"/>
    <mergeCell ref="J181:J182"/>
    <mergeCell ref="B183:D183"/>
    <mergeCell ref="B184:D184"/>
    <mergeCell ref="B185:D185"/>
    <mergeCell ref="B186:D186"/>
    <mergeCell ref="B187:D187"/>
    <mergeCell ref="O171:Q171"/>
    <mergeCell ref="O172:Q172"/>
    <mergeCell ref="A178:S178"/>
    <mergeCell ref="A180:D182"/>
    <mergeCell ref="E180:H180"/>
    <mergeCell ref="I180:I182"/>
    <mergeCell ref="E181:E182"/>
    <mergeCell ref="F181:F182"/>
    <mergeCell ref="G181:G182"/>
    <mergeCell ref="H181:H182"/>
    <mergeCell ref="O166:Q167"/>
    <mergeCell ref="R166:R167"/>
    <mergeCell ref="S166:S167"/>
    <mergeCell ref="O168:Q168"/>
    <mergeCell ref="O169:Q169"/>
    <mergeCell ref="O170:Q170"/>
    <mergeCell ref="A141:S141"/>
    <mergeCell ref="A143:A144"/>
    <mergeCell ref="B143:B144"/>
    <mergeCell ref="C143:J143"/>
    <mergeCell ref="A163:S163"/>
    <mergeCell ref="A166:A167"/>
    <mergeCell ref="B166:D166"/>
    <mergeCell ref="E166:G166"/>
    <mergeCell ref="H166:J166"/>
    <mergeCell ref="K166:M166"/>
    <mergeCell ref="A117:S117"/>
    <mergeCell ref="A118:S118"/>
    <mergeCell ref="A119:S119"/>
    <mergeCell ref="A121:S121"/>
    <mergeCell ref="A123:A124"/>
    <mergeCell ref="B123:B124"/>
    <mergeCell ref="C123:D123"/>
  </mergeCells>
  <printOptions horizontalCentered="1"/>
  <pageMargins left="0.19685039370078741" right="0.19685039370078741" top="0.59055118110236227" bottom="0.23622047244094491" header="0" footer="0"/>
  <pageSetup paperSize="9" scale="60" orientation="landscape" r:id="rId1"/>
  <headerFooter alignWithMargins="0">
    <oddFooter>&amp;CPág. &amp;P</oddFooter>
  </headerFooter>
  <rowBreaks count="1" manualBreakCount="1">
    <brk id="162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RITA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Genaro</dc:creator>
  <cp:lastModifiedBy>Genaro</cp:lastModifiedBy>
  <dcterms:created xsi:type="dcterms:W3CDTF">2020-08-14T23:39:05Z</dcterms:created>
  <dcterms:modified xsi:type="dcterms:W3CDTF">2020-08-14T23:39:21Z</dcterms:modified>
</cp:coreProperties>
</file>