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2020'!$A$6:$S$414</definedName>
    <definedName name="_xlnm.Print_Area" localSheetId="0">'Casos 2020'!$A$1:$S$414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<sst xmlns="http://schemas.openxmlformats.org/spreadsheetml/2006/main" count="1224" uniqueCount="405">
  <si>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</si>
  <si>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</si>
  <si>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</si>
  <si>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</si>
  <si>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</si>
  <si>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</si>
  <si>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</si>
  <si>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</si>
  <si>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</si>
  <si>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</si>
  <si>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</si>
  <si>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</si>
  <si>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</si>
  <si>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</si>
  <si>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</si>
  <si>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</si>
  <si>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</si>
  <si>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</si>
  <si>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</si>
  <si>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</si>
  <si>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</si>
  <si>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</si>
  <si>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</si>
  <si>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</si>
  <si>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</si>
  <si>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</si>
  <si>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</si>
  <si>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</si>
  <si>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</si>
  <si>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</si>
  <si>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</si>
  <si>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</si>
  <si>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</si>
  <si>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</si>
  <si>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</si>
  <si>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</si>
  <si>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</si>
  <si>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</si>
  <si>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</si>
  <si>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</si>
  <si>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</si>
  <si>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</si>
  <si>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</si>
  <si>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</si>
  <si>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</si>
  <si>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</si>
  <si>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</si>
  <si>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</si>
  <si>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</si>
  <si>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</si>
  <si>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</si>
  <si>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</si>
  <si>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</si>
  <si>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</si>
  <si>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</si>
  <si>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</si>
  <si>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</si>
  <si>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</si>
  <si>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</si>
  <si>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</si>
  <si>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</si>
  <si>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</si>
  <si>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</si>
  <si>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</si>
  <si>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</si>
  <si>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</si>
  <si>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</si>
  <si>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</si>
  <si>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</si>
  <si>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</si>
  <si>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</si>
  <si>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</si>
  <si>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</si>
  <si>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</si>
  <si>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</si>
  <si>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</si>
  <si>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</si>
  <si>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</si>
  <si>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</si>
  <si>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</si>
  <si>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</si>
  <si>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</si>
  <si>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</si>
  <si>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</si>
  <si>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</si>
  <si>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</si>
  <si>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</si>
  <si>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</si>
  <si>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</si>
  <si>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</si>
  <si>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</si>
  <si>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</si>
  <si>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</si>
  <si>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</si>
  <si>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</si>
  <si>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</si>
  <si>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</si>
  <si>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</si>
  <si>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</si>
  <si>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</si>
  <si>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</si>
  <si>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</si>
  <si>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</si>
  <si>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</si>
  <si>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</si>
  <si>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</si>
  <si>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</si>
  <si>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</si>
  <si>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</si>
  <si>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</si>
  <si>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</si>
  <si>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</si>
  <si>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</si>
  <si>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</si>
  <si>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</si>
  <si>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</si>
  <si>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</si>
  <si>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</si>
  <si>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</si>
  <si>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</si>
  <si>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</si>
  <si>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</si>
  <si>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</si>
  <si>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</si>
  <si>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</si>
  <si>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</si>
  <si>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</si>
  <si>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</si>
  <si>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</si>
  <si>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</si>
  <si>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</si>
  <si>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</si>
  <si>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</si>
  <si>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</si>
  <si>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</si>
  <si>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</si>
  <si>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</si>
  <si>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</si>
  <si>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</si>
  <si>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</si>
  <si>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</si>
  <si>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</si>
  <si>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</si>
  <si>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</si>
  <si>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</si>
  <si>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</si>
  <si>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</si>
  <si>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</si>
  <si>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</si>
  <si>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</si>
  <si>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</si>
  <si>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</si>
  <si>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</si>
  <si>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</si>
  <si>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</si>
  <si>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</si>
  <si>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</si>
  <si>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</si>
  <si>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</si>
  <si>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</si>
  <si>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</si>
  <si>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</si>
  <si>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</si>
  <si>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</si>
  <si>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</si>
  <si>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</si>
  <si>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</si>
  <si>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</si>
  <si>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</si>
  <si>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</si>
  <si>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</si>
  <si>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</si>
  <si>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</si>
  <si>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</si>
  <si>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</si>
  <si>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</si>
  <si>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</si>
  <si>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</si>
  <si>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</si>
  <si>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</si>
  <si>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</si>
  <si>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</si>
  <si>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</si>
  <si>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</si>
  <si>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</si>
  <si>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</si>
  <si>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</si>
  <si>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</si>
  <si>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</si>
  <si>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</si>
  <si>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</si>
  <si>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</si>
  <si>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</si>
  <si>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</si>
  <si>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</si>
  <si>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</si>
  <si>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</si>
  <si>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</si>
  <si>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</si>
  <si>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</si>
  <si>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</si>
  <si>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</si>
  <si>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</si>
  <si>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</si>
  <si>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</si>
  <si>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</si>
  <si>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</si>
  <si>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</si>
  <si>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</si>
  <si>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</si>
  <si>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</si>
  <si>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</si>
  <si>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</si>
  <si>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</si>
  <si>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</si>
  <si>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</si>
  <si>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</si>
  <si>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</si>
  <si>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</si>
  <si>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</si>
  <si>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</si>
  <si>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</si>
  <si>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</si>
  <si>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</si>
  <si>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</si>
  <si>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</si>
  <si>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</si>
  <si>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</si>
  <si>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</si>
  <si>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</si>
  <si>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</si>
  <si>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</si>
  <si>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</si>
  <si>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</si>
  <si>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</si>
  <si>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</si>
  <si>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</si>
  <si>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</si>
  <si>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</si>
  <si>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</si>
  <si>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</si>
  <si>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</si>
  <si>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</si>
  <si>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</si>
  <si>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</si>
  <si>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</si>
  <si>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</si>
  <si>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</si>
  <si>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</si>
  <si>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</si>
  <si>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</si>
  <si>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</si>
  <si>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</si>
  <si>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</si>
  <si>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</si>
  <si>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</si>
  <si>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</si>
  <si>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</si>
  <si>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</si>
  <si>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</si>
  <si>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</si>
  <si>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</si>
  <si>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</si>
  <si>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</si>
  <si>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</si>
  <si>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</si>
  <si>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</si>
  <si>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</si>
  <si>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</si>
  <si>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</si>
  <si>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</si>
  <si>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</si>
  <si>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</si>
  <si>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</si>
  <si>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</si>
  <si>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</si>
  <si>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</si>
  <si>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</si>
  <si>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</si>
  <si>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</si>
  <si>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</si>
  <si>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</si>
  <si>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</si>
  <si>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</si>
  <si>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</si>
  <si>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</si>
  <si>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</si>
  <si>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</si>
  <si>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</si>
  <si>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</si>
  <si>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</si>
  <si>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</si>
  <si>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</si>
  <si>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</si>
  <si>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</si>
  <si>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</si>
  <si>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</si>
  <si>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</si>
  <si>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</si>
  <si>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</si>
  <si>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</si>
  <si>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</si>
  <si>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</si>
  <si>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</si>
  <si>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</si>
  <si>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</si>
  <si>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</si>
  <si>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</si>
  <si>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</si>
  <si>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</si>
  <si>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</si>
  <si>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</si>
  <si>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</si>
  <si>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</si>
  <si>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</si>
  <si>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</si>
  <si>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</si>
  <si>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</si>
  <si>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</si>
  <si>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</si>
  <si>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</si>
  <si>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</si>
  <si>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</si>
  <si>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</si>
  <si>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</si>
  <si>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</si>
  <si>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</si>
  <si>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</si>
  <si>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</si>
  <si>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</si>
  <si>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</si>
  <si>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</si>
  <si>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</si>
  <si>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</si>
  <si>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</si>
  <si>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</si>
  <si>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</si>
  <si>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</si>
  <si>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</si>
  <si>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</si>
  <si>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</si>
  <si>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</si>
  <si>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</si>
  <si>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</si>
  <si>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</si>
  <si>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</si>
  <si>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</si>
  <si>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</si>
  <si>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</si>
  <si>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</si>
  <si>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</si>
  <si>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</si>
  <si>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</si>
  <si>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</si>
  <si>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</si>
  <si>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</si>
  <si>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</si>
  <si>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</si>
  <si>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</si>
  <si>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</si>
  <si>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</si>
  <si>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</si>
  <si>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</si>
  <si>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</si>
  <si>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</si>
  <si>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</si>
  <si>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</si>
  <si>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</si>
  <si>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</si>
  <si>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</si>
  <si>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</si>
  <si>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</si>
  <si>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</si>
  <si>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</si>
  <si>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</si>
  <si>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</si>
  <si>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</si>
  <si>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</si>
  <si>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</si>
  <si>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</si>
  <si>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</si>
  <si>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</si>
  <si>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</si>
  <si>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</si>
  <si>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</si>
  <si>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</si>
  <si>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</si>
  <si>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</si>
  <si>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</si>
  <si>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</si>
  <si>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</si>
  <si>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</si>
  <si>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</si>
  <si>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</si>
  <si>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</si>
  <si>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3/ Anteriormente llamado CEM Comisaría Canto Rey, hasta el 08 de diciembre de 2019, según Resolución de la Dirección Ejecutiva N° 27-2020-MIMP-AURORA-DE.</t>
  </si>
  <si>
    <t>MARISCAL CACERES 3/</t>
  </si>
  <si>
    <t>Abr</t>
  </si>
  <si>
    <t>May</t>
  </si>
  <si>
    <t>Jun</t>
  </si>
  <si>
    <t>* N° promedio de casos atendidos a nivel nacional, Enero a Marzo y Julio, 2020</t>
  </si>
  <si>
    <t>Elaboración: Sub Unidad de Información, Seguimiento, Evaluación y Gestión del Conocimiento - Programa Nacional AURORA</t>
  </si>
  <si>
    <t>564 *</t>
  </si>
  <si>
    <t>Período: Agosto, 2020</t>
  </si>
  <si>
    <t>1/ CEM no implementado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</si>
</sst>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7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showGridLines="0" tabSelected="1" view="pageBreakPreview" zoomScale="80" zoomScaleNormal="100" zoomScaleSheetLayoutView="80" workbookViewId="0">
      <pane xSplit="4" ySplit="6" topLeftCell="E392" activePane="bottomRight" state="frozen"/>
      <selection activeCell="D7" sqref="D7"/>
      <selection pane="topRight" activeCell="D7" sqref="D7"/>
      <selection pane="bottomLeft" activeCell="D7" sqref="D7"/>
      <selection pane="bottomRight" activeCell="T398" sqref="T398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0.8554687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9.710937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403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30" t="s">
        <v>397</v>
      </c>
      <c r="I6" s="30" t="s">
        <v>398</v>
      </c>
      <c r="J6" s="30" t="s">
        <v>399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>
        <v>1</v>
      </c>
      <c r="M7" s="17"/>
      <c r="N7" s="17"/>
      <c r="O7" s="15"/>
      <c r="P7" s="15"/>
      <c r="Q7" s="16">
        <f>SUM(E7:P7)</f>
        <v>48</v>
      </c>
      <c r="R7" s="9">
        <f>Q7/(22+20+11+22+21)</f>
        <v>0.5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>
        <v>18</v>
      </c>
      <c r="M8" s="17"/>
      <c r="N8" s="17"/>
      <c r="O8" s="15"/>
      <c r="P8" s="15"/>
      <c r="Q8" s="16">
        <f t="shared" ref="Q8:Q71" si="0">SUM(E8:P8)</f>
        <v>72</v>
      </c>
      <c r="R8" s="9">
        <f t="shared" ref="R8:R71" si="1">Q8/(22+20+11+22+21)</f>
        <v>0.75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>
        <v>23</v>
      </c>
      <c r="M9" s="17"/>
      <c r="N9" s="17"/>
      <c r="O9" s="15"/>
      <c r="P9" s="15"/>
      <c r="Q9" s="16">
        <f t="shared" si="0"/>
        <v>141</v>
      </c>
      <c r="R9" s="9">
        <f t="shared" si="1"/>
        <v>1.46875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>
        <v>0</v>
      </c>
      <c r="M10" s="17"/>
      <c r="N10" s="17"/>
      <c r="O10" s="15"/>
      <c r="P10" s="15"/>
      <c r="Q10" s="16">
        <f t="shared" si="0"/>
        <v>90</v>
      </c>
      <c r="R10" s="9">
        <f t="shared" si="1"/>
        <v>0.9375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>
        <v>17</v>
      </c>
      <c r="M11" s="17"/>
      <c r="N11" s="17"/>
      <c r="O11" s="15"/>
      <c r="P11" s="15"/>
      <c r="Q11" s="16">
        <f t="shared" si="0"/>
        <v>75</v>
      </c>
      <c r="R11" s="9">
        <f t="shared" si="1"/>
        <v>0.78125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>
        <v>20</v>
      </c>
      <c r="M12" s="17"/>
      <c r="N12" s="17"/>
      <c r="O12" s="15"/>
      <c r="P12" s="15"/>
      <c r="Q12" s="16">
        <f t="shared" si="0"/>
        <v>78</v>
      </c>
      <c r="R12" s="9">
        <f t="shared" si="1"/>
        <v>0.8125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>
        <v>0</v>
      </c>
      <c r="M13" s="17"/>
      <c r="N13" s="17"/>
      <c r="O13" s="15"/>
      <c r="P13" s="15"/>
      <c r="Q13" s="16">
        <f t="shared" si="0"/>
        <v>86</v>
      </c>
      <c r="R13" s="9">
        <f t="shared" si="1"/>
        <v>0.89583333333333337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/>
      <c r="N14" s="17"/>
      <c r="O14" s="15"/>
      <c r="P14" s="15"/>
      <c r="Q14" s="16">
        <f t="shared" si="0"/>
        <v>27</v>
      </c>
      <c r="R14" s="9">
        <f t="shared" si="1"/>
        <v>0.28125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/>
      <c r="N15" s="17"/>
      <c r="O15" s="15"/>
      <c r="P15" s="15"/>
      <c r="Q15" s="16">
        <f t="shared" si="0"/>
        <v>24</v>
      </c>
      <c r="R15" s="9">
        <f t="shared" si="1"/>
        <v>0.25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/>
      <c r="N16" s="17"/>
      <c r="O16" s="15"/>
      <c r="P16" s="15"/>
      <c r="Q16" s="16">
        <f t="shared" si="0"/>
        <v>37</v>
      </c>
      <c r="R16" s="9">
        <f t="shared" si="1"/>
        <v>0.38541666666666669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>
        <v>8</v>
      </c>
      <c r="M17" s="17"/>
      <c r="N17" s="17"/>
      <c r="O17" s="15"/>
      <c r="P17" s="15"/>
      <c r="Q17" s="16">
        <f t="shared" si="0"/>
        <v>67</v>
      </c>
      <c r="R17" s="9">
        <f t="shared" si="1"/>
        <v>0.69791666666666663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5"/>
      <c r="P18" s="15"/>
      <c r="Q18" s="16">
        <f t="shared" si="0"/>
        <v>58</v>
      </c>
      <c r="R18" s="9">
        <f t="shared" si="1"/>
        <v>0.60416666666666663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>
        <v>2</v>
      </c>
      <c r="M19" s="17"/>
      <c r="N19" s="17"/>
      <c r="O19" s="15"/>
      <c r="P19" s="15"/>
      <c r="Q19" s="16">
        <f t="shared" si="0"/>
        <v>28</v>
      </c>
      <c r="R19" s="9">
        <f t="shared" si="1"/>
        <v>0.29166666666666669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/>
      <c r="N20" s="17"/>
      <c r="O20" s="15"/>
      <c r="P20" s="15"/>
      <c r="Q20" s="16">
        <f t="shared" si="0"/>
        <v>60</v>
      </c>
      <c r="R20" s="9">
        <f t="shared" si="1"/>
        <v>0.625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/>
      <c r="N21" s="17"/>
      <c r="O21" s="15"/>
      <c r="P21" s="15"/>
      <c r="Q21" s="16">
        <f t="shared" si="0"/>
        <v>21</v>
      </c>
      <c r="R21" s="9">
        <f t="shared" si="1"/>
        <v>0.21875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5"/>
      <c r="P22" s="15"/>
      <c r="Q22" s="16">
        <f t="shared" si="0"/>
        <v>47</v>
      </c>
      <c r="R22" s="9">
        <f t="shared" si="1"/>
        <v>0.48958333333333331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/>
      <c r="N23" s="17"/>
      <c r="O23" s="15"/>
      <c r="P23" s="15"/>
      <c r="Q23" s="16">
        <f t="shared" si="0"/>
        <v>37</v>
      </c>
      <c r="R23" s="9">
        <f t="shared" si="1"/>
        <v>0.38541666666666669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>
        <v>21</v>
      </c>
      <c r="M24" s="17"/>
      <c r="N24" s="17"/>
      <c r="O24" s="15"/>
      <c r="P24" s="15"/>
      <c r="Q24" s="16">
        <f t="shared" si="0"/>
        <v>96</v>
      </c>
      <c r="R24" s="9">
        <f t="shared" si="1"/>
        <v>1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/>
      <c r="N25" s="17"/>
      <c r="O25" s="15"/>
      <c r="P25" s="15"/>
      <c r="Q25" s="16">
        <f t="shared" si="0"/>
        <v>21</v>
      </c>
      <c r="R25" s="9">
        <f t="shared" si="1"/>
        <v>0.21875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/>
      <c r="N26" s="17"/>
      <c r="O26" s="15"/>
      <c r="P26" s="15"/>
      <c r="Q26" s="16">
        <f t="shared" si="0"/>
        <v>25</v>
      </c>
      <c r="R26" s="9">
        <f t="shared" si="1"/>
        <v>0.26041666666666669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/>
      <c r="N27" s="17"/>
      <c r="O27" s="15"/>
      <c r="P27" s="15"/>
      <c r="Q27" s="16">
        <f t="shared" si="0"/>
        <v>16</v>
      </c>
      <c r="R27" s="9">
        <f t="shared" si="1"/>
        <v>0.16666666666666666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/>
      <c r="N28" s="17"/>
      <c r="O28" s="15"/>
      <c r="P28" s="15"/>
      <c r="Q28" s="16">
        <f t="shared" si="0"/>
        <v>50</v>
      </c>
      <c r="R28" s="9">
        <f t="shared" si="1"/>
        <v>0.52083333333333337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5"/>
      <c r="P29" s="15"/>
      <c r="Q29" s="16">
        <f t="shared" si="0"/>
        <v>26</v>
      </c>
      <c r="R29" s="9">
        <f t="shared" si="1"/>
        <v>0.27083333333333331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/>
      <c r="N30" s="17"/>
      <c r="O30" s="15"/>
      <c r="P30" s="15"/>
      <c r="Q30" s="16">
        <f t="shared" si="0"/>
        <v>28</v>
      </c>
      <c r="R30" s="9">
        <f t="shared" si="1"/>
        <v>0.29166666666666669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/>
      <c r="N31" s="17"/>
      <c r="O31" s="15"/>
      <c r="P31" s="15"/>
      <c r="Q31" s="16">
        <f t="shared" si="0"/>
        <v>63</v>
      </c>
      <c r="R31" s="9">
        <f t="shared" si="1"/>
        <v>0.65625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/>
      <c r="N32" s="17"/>
      <c r="O32" s="15"/>
      <c r="P32" s="15"/>
      <c r="Q32" s="16">
        <f t="shared" si="0"/>
        <v>59</v>
      </c>
      <c r="R32" s="9">
        <f t="shared" si="1"/>
        <v>0.61458333333333337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>
        <v>13</v>
      </c>
      <c r="M33" s="17"/>
      <c r="N33" s="17"/>
      <c r="O33" s="15"/>
      <c r="P33" s="15"/>
      <c r="Q33" s="16">
        <f t="shared" si="0"/>
        <v>48</v>
      </c>
      <c r="R33" s="9">
        <f t="shared" si="1"/>
        <v>0.5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/>
      <c r="N34" s="17"/>
      <c r="O34" s="15"/>
      <c r="P34" s="15"/>
      <c r="Q34" s="16">
        <f t="shared" si="0"/>
        <v>41</v>
      </c>
      <c r="R34" s="9">
        <f t="shared" si="1"/>
        <v>0.42708333333333331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>
        <v>0</v>
      </c>
      <c r="M35" s="17"/>
      <c r="N35" s="17"/>
      <c r="O35" s="15"/>
      <c r="P35" s="15"/>
      <c r="Q35" s="16">
        <f t="shared" si="0"/>
        <v>84</v>
      </c>
      <c r="R35" s="9">
        <f t="shared" si="1"/>
        <v>0.875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>
        <v>0</v>
      </c>
      <c r="M36" s="17"/>
      <c r="N36" s="17"/>
      <c r="O36" s="15"/>
      <c r="P36" s="15"/>
      <c r="Q36" s="16">
        <f t="shared" si="0"/>
        <v>102</v>
      </c>
      <c r="R36" s="9">
        <f t="shared" si="1"/>
        <v>1.0625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>
        <v>10</v>
      </c>
      <c r="M37" s="17"/>
      <c r="N37" s="17"/>
      <c r="O37" s="15"/>
      <c r="P37" s="15"/>
      <c r="Q37" s="16">
        <f t="shared" si="0"/>
        <v>44</v>
      </c>
      <c r="R37" s="9">
        <f t="shared" si="1"/>
        <v>0.45833333333333331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>
        <v>0</v>
      </c>
      <c r="M38" s="17"/>
      <c r="N38" s="17"/>
      <c r="O38" s="15"/>
      <c r="P38" s="15"/>
      <c r="Q38" s="16">
        <f t="shared" si="0"/>
        <v>30</v>
      </c>
      <c r="R38" s="9">
        <f t="shared" si="1"/>
        <v>0.3125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>
        <v>34</v>
      </c>
      <c r="M39" s="17"/>
      <c r="N39" s="17"/>
      <c r="O39" s="15"/>
      <c r="P39" s="15"/>
      <c r="Q39" s="16">
        <f t="shared" si="0"/>
        <v>183</v>
      </c>
      <c r="R39" s="9">
        <f t="shared" si="1"/>
        <v>1.90625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>
        <v>0</v>
      </c>
      <c r="M40" s="17"/>
      <c r="N40" s="17"/>
      <c r="O40" s="15"/>
      <c r="P40" s="15"/>
      <c r="Q40" s="16">
        <f t="shared" si="0"/>
        <v>59</v>
      </c>
      <c r="R40" s="9">
        <f t="shared" si="1"/>
        <v>0.61458333333333337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>
        <v>14</v>
      </c>
      <c r="M41" s="17"/>
      <c r="N41" s="17"/>
      <c r="O41" s="15"/>
      <c r="P41" s="15"/>
      <c r="Q41" s="16">
        <f t="shared" si="0"/>
        <v>71</v>
      </c>
      <c r="R41" s="9">
        <f t="shared" si="1"/>
        <v>0.73958333333333337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5"/>
      <c r="P42" s="15"/>
      <c r="Q42" s="16">
        <f t="shared" si="0"/>
        <v>190</v>
      </c>
      <c r="R42" s="9">
        <f t="shared" si="1"/>
        <v>1.9791666666666667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/>
      <c r="N43" s="17"/>
      <c r="O43" s="15"/>
      <c r="P43" s="15"/>
      <c r="Q43" s="16">
        <f t="shared" si="0"/>
        <v>78</v>
      </c>
      <c r="R43" s="9">
        <f t="shared" si="1"/>
        <v>0.8125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5"/>
      <c r="P44" s="15"/>
      <c r="Q44" s="16">
        <f t="shared" si="0"/>
        <v>160</v>
      </c>
      <c r="R44" s="9">
        <f t="shared" si="1"/>
        <v>1.6666666666666667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5"/>
      <c r="P45" s="15"/>
      <c r="Q45" s="16">
        <f t="shared" si="0"/>
        <v>116</v>
      </c>
      <c r="R45" s="9">
        <f t="shared" si="1"/>
        <v>1.2083333333333333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5"/>
      <c r="P46" s="15"/>
      <c r="Q46" s="16">
        <f t="shared" si="0"/>
        <v>21</v>
      </c>
      <c r="R46" s="9">
        <f t="shared" si="1"/>
        <v>0.21875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5"/>
      <c r="P47" s="15"/>
      <c r="Q47" s="16">
        <f t="shared" si="0"/>
        <v>51</v>
      </c>
      <c r="R47" s="9">
        <f t="shared" si="1"/>
        <v>0.53125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5"/>
      <c r="P48" s="15"/>
      <c r="Q48" s="16">
        <f t="shared" si="0"/>
        <v>65</v>
      </c>
      <c r="R48" s="9">
        <f t="shared" si="1"/>
        <v>0.67708333333333337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5"/>
      <c r="P49" s="15"/>
      <c r="Q49" s="16">
        <f t="shared" si="0"/>
        <v>13</v>
      </c>
      <c r="R49" s="9">
        <f t="shared" si="1"/>
        <v>0.13541666666666666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5"/>
      <c r="P50" s="15"/>
      <c r="Q50" s="16">
        <f t="shared" si="0"/>
        <v>97</v>
      </c>
      <c r="R50" s="9">
        <f t="shared" si="1"/>
        <v>1.0104166666666667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/>
      <c r="N51" s="17"/>
      <c r="O51" s="15"/>
      <c r="P51" s="15"/>
      <c r="Q51" s="16">
        <f t="shared" si="0"/>
        <v>24</v>
      </c>
      <c r="R51" s="9">
        <f t="shared" si="1"/>
        <v>0.25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>
        <v>10</v>
      </c>
      <c r="M52" s="17"/>
      <c r="N52" s="17"/>
      <c r="O52" s="15"/>
      <c r="P52" s="15"/>
      <c r="Q52" s="16">
        <f t="shared" si="0"/>
        <v>72</v>
      </c>
      <c r="R52" s="9">
        <f t="shared" si="1"/>
        <v>0.75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>
        <v>27</v>
      </c>
      <c r="M53" s="17"/>
      <c r="N53" s="17"/>
      <c r="O53" s="15"/>
      <c r="P53" s="15"/>
      <c r="Q53" s="16">
        <f t="shared" si="0"/>
        <v>209</v>
      </c>
      <c r="R53" s="9">
        <f t="shared" si="1"/>
        <v>2.1770833333333335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>
        <v>7</v>
      </c>
      <c r="M54" s="17"/>
      <c r="N54" s="17"/>
      <c r="O54" s="15"/>
      <c r="P54" s="15"/>
      <c r="Q54" s="16">
        <f t="shared" si="0"/>
        <v>42</v>
      </c>
      <c r="R54" s="9">
        <f t="shared" si="1"/>
        <v>0.4375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>
        <v>12</v>
      </c>
      <c r="M55" s="17"/>
      <c r="N55" s="17"/>
      <c r="O55" s="15"/>
      <c r="P55" s="15"/>
      <c r="Q55" s="16">
        <f t="shared" si="0"/>
        <v>102</v>
      </c>
      <c r="R55" s="9">
        <f t="shared" si="1"/>
        <v>1.0625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>
        <v>15</v>
      </c>
      <c r="M56" s="17"/>
      <c r="N56" s="17"/>
      <c r="O56" s="15"/>
      <c r="P56" s="15"/>
      <c r="Q56" s="16">
        <f t="shared" si="0"/>
        <v>90</v>
      </c>
      <c r="R56" s="9">
        <f t="shared" si="1"/>
        <v>0.9375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>
        <v>13</v>
      </c>
      <c r="M57" s="17"/>
      <c r="N57" s="17"/>
      <c r="O57" s="15"/>
      <c r="P57" s="15"/>
      <c r="Q57" s="16">
        <f t="shared" si="0"/>
        <v>81</v>
      </c>
      <c r="R57" s="9">
        <f t="shared" si="1"/>
        <v>0.84375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>
        <v>13</v>
      </c>
      <c r="M58" s="17"/>
      <c r="N58" s="17"/>
      <c r="O58" s="15"/>
      <c r="P58" s="15"/>
      <c r="Q58" s="16">
        <f t="shared" si="0"/>
        <v>66</v>
      </c>
      <c r="R58" s="9">
        <f t="shared" si="1"/>
        <v>0.6875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>
        <v>9</v>
      </c>
      <c r="M59" s="17"/>
      <c r="N59" s="17"/>
      <c r="O59" s="15"/>
      <c r="P59" s="15"/>
      <c r="Q59" s="16">
        <f t="shared" si="0"/>
        <v>57</v>
      </c>
      <c r="R59" s="9">
        <f t="shared" si="1"/>
        <v>0.59375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>
        <v>5</v>
      </c>
      <c r="M60" s="17"/>
      <c r="N60" s="17"/>
      <c r="O60" s="15"/>
      <c r="P60" s="15"/>
      <c r="Q60" s="16">
        <f t="shared" si="0"/>
        <v>59</v>
      </c>
      <c r="R60" s="9">
        <f t="shared" si="1"/>
        <v>0.61458333333333337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>
        <v>14</v>
      </c>
      <c r="M61" s="17"/>
      <c r="N61" s="17"/>
      <c r="O61" s="15"/>
      <c r="P61" s="15"/>
      <c r="Q61" s="16">
        <f t="shared" si="0"/>
        <v>56</v>
      </c>
      <c r="R61" s="9">
        <f t="shared" si="1"/>
        <v>0.58333333333333337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>
        <v>5</v>
      </c>
      <c r="M62" s="17"/>
      <c r="N62" s="17"/>
      <c r="O62" s="15"/>
      <c r="P62" s="15"/>
      <c r="Q62" s="16">
        <f t="shared" si="0"/>
        <v>59</v>
      </c>
      <c r="R62" s="9">
        <f t="shared" si="1"/>
        <v>0.61458333333333337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/>
      <c r="N63" s="17"/>
      <c r="O63" s="15"/>
      <c r="P63" s="15"/>
      <c r="Q63" s="16">
        <f t="shared" si="0"/>
        <v>43</v>
      </c>
      <c r="R63" s="9">
        <f t="shared" si="1"/>
        <v>0.44791666666666669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0</v>
      </c>
      <c r="H64" s="17">
        <v>0</v>
      </c>
      <c r="I64" s="17">
        <v>0</v>
      </c>
      <c r="J64" s="17">
        <v>0</v>
      </c>
      <c r="K64" s="17">
        <v>17</v>
      </c>
      <c r="L64" s="17">
        <v>27</v>
      </c>
      <c r="M64" s="17"/>
      <c r="N64" s="17"/>
      <c r="O64" s="15"/>
      <c r="P64" s="15"/>
      <c r="Q64" s="16">
        <f t="shared" si="0"/>
        <v>73</v>
      </c>
      <c r="R64" s="9">
        <f t="shared" si="1"/>
        <v>0.76041666666666663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>
        <v>14</v>
      </c>
      <c r="M65" s="17"/>
      <c r="N65" s="17"/>
      <c r="O65" s="15"/>
      <c r="P65" s="15"/>
      <c r="Q65" s="16">
        <f t="shared" si="0"/>
        <v>78</v>
      </c>
      <c r="R65" s="9">
        <f t="shared" si="1"/>
        <v>0.8125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0</v>
      </c>
      <c r="H66" s="17">
        <v>0</v>
      </c>
      <c r="I66" s="17">
        <v>0</v>
      </c>
      <c r="J66" s="17">
        <v>0</v>
      </c>
      <c r="K66" s="17">
        <v>10</v>
      </c>
      <c r="L66" s="17">
        <v>10</v>
      </c>
      <c r="M66" s="17"/>
      <c r="N66" s="17"/>
      <c r="O66" s="15"/>
      <c r="P66" s="15"/>
      <c r="Q66" s="16">
        <f t="shared" si="0"/>
        <v>46</v>
      </c>
      <c r="R66" s="9">
        <f t="shared" si="1"/>
        <v>0.47916666666666669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>
        <v>17</v>
      </c>
      <c r="M67" s="17"/>
      <c r="N67" s="17"/>
      <c r="O67" s="15"/>
      <c r="P67" s="15"/>
      <c r="Q67" s="16">
        <f t="shared" si="0"/>
        <v>96</v>
      </c>
      <c r="R67" s="9">
        <f t="shared" si="1"/>
        <v>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0</v>
      </c>
      <c r="H68" s="17">
        <v>0</v>
      </c>
      <c r="I68" s="17">
        <v>0</v>
      </c>
      <c r="J68" s="17">
        <v>0</v>
      </c>
      <c r="K68" s="17">
        <v>16</v>
      </c>
      <c r="L68" s="17">
        <v>6</v>
      </c>
      <c r="M68" s="17"/>
      <c r="N68" s="17"/>
      <c r="O68" s="15"/>
      <c r="P68" s="15"/>
      <c r="Q68" s="16">
        <f t="shared" si="0"/>
        <v>59</v>
      </c>
      <c r="R68" s="9">
        <f t="shared" si="1"/>
        <v>0.61458333333333337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>
        <v>38</v>
      </c>
      <c r="M69" s="17"/>
      <c r="N69" s="17"/>
      <c r="O69" s="15"/>
      <c r="P69" s="15"/>
      <c r="Q69" s="16">
        <f t="shared" si="0"/>
        <v>152</v>
      </c>
      <c r="R69" s="9">
        <f t="shared" si="1"/>
        <v>1.5833333333333333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>
        <v>7</v>
      </c>
      <c r="M70" s="17"/>
      <c r="N70" s="17"/>
      <c r="O70" s="15"/>
      <c r="P70" s="15"/>
      <c r="Q70" s="16">
        <f t="shared" si="0"/>
        <v>96</v>
      </c>
      <c r="R70" s="9">
        <f t="shared" si="1"/>
        <v>1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>
        <v>0</v>
      </c>
      <c r="M71" s="17"/>
      <c r="N71" s="17"/>
      <c r="O71" s="15"/>
      <c r="P71" s="15"/>
      <c r="Q71" s="16">
        <f t="shared" si="0"/>
        <v>77</v>
      </c>
      <c r="R71" s="9">
        <f t="shared" si="1"/>
        <v>0.80208333333333337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>
        <v>19</v>
      </c>
      <c r="M72" s="17"/>
      <c r="N72" s="17"/>
      <c r="O72" s="15"/>
      <c r="P72" s="15"/>
      <c r="Q72" s="16">
        <f t="shared" ref="Q72:Q135" si="2">SUM(E72:P72)</f>
        <v>128</v>
      </c>
      <c r="R72" s="9">
        <f t="shared" ref="R72:R135" si="3">Q72/(22+20+11+22+21)</f>
        <v>1.3333333333333333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>
        <v>1</v>
      </c>
      <c r="M73" s="17"/>
      <c r="N73" s="17"/>
      <c r="O73" s="15"/>
      <c r="P73" s="15"/>
      <c r="Q73" s="16">
        <f t="shared" si="2"/>
        <v>78</v>
      </c>
      <c r="R73" s="9">
        <f t="shared" si="3"/>
        <v>0.8125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>
        <v>12</v>
      </c>
      <c r="M74" s="17"/>
      <c r="N74" s="17"/>
      <c r="O74" s="15"/>
      <c r="P74" s="15"/>
      <c r="Q74" s="16">
        <f t="shared" si="2"/>
        <v>71</v>
      </c>
      <c r="R74" s="9">
        <f t="shared" si="3"/>
        <v>0.73958333333333337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>
        <v>10</v>
      </c>
      <c r="M75" s="17"/>
      <c r="N75" s="17"/>
      <c r="O75" s="15"/>
      <c r="P75" s="15"/>
      <c r="Q75" s="16">
        <f t="shared" si="2"/>
        <v>35</v>
      </c>
      <c r="R75" s="9">
        <f t="shared" si="3"/>
        <v>0.36458333333333331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>
        <v>7</v>
      </c>
      <c r="M76" s="17"/>
      <c r="N76" s="17"/>
      <c r="O76" s="15"/>
      <c r="P76" s="15"/>
      <c r="Q76" s="16">
        <f t="shared" si="2"/>
        <v>37</v>
      </c>
      <c r="R76" s="9">
        <f t="shared" si="3"/>
        <v>0.38541666666666669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>
        <v>65</v>
      </c>
      <c r="M77" s="17"/>
      <c r="N77" s="17"/>
      <c r="O77" s="15"/>
      <c r="P77" s="15"/>
      <c r="Q77" s="16">
        <f t="shared" si="2"/>
        <v>220</v>
      </c>
      <c r="R77" s="9">
        <f t="shared" si="3"/>
        <v>2.2916666666666665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>
        <v>19</v>
      </c>
      <c r="M78" s="17"/>
      <c r="N78" s="17"/>
      <c r="O78" s="15"/>
      <c r="P78" s="15"/>
      <c r="Q78" s="16">
        <f t="shared" si="2"/>
        <v>143</v>
      </c>
      <c r="R78" s="9">
        <f t="shared" si="3"/>
        <v>1.4895833333333333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>
        <v>41</v>
      </c>
      <c r="M79" s="17"/>
      <c r="N79" s="17"/>
      <c r="O79" s="15"/>
      <c r="P79" s="15"/>
      <c r="Q79" s="16">
        <f t="shared" si="2"/>
        <v>149</v>
      </c>
      <c r="R79" s="9">
        <f t="shared" si="3"/>
        <v>1.5520833333333333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>
        <v>15</v>
      </c>
      <c r="M80" s="17"/>
      <c r="N80" s="17"/>
      <c r="O80" s="15"/>
      <c r="P80" s="15"/>
      <c r="Q80" s="16">
        <f t="shared" si="2"/>
        <v>79</v>
      </c>
      <c r="R80" s="9">
        <f t="shared" si="3"/>
        <v>0.82291666666666663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0</v>
      </c>
      <c r="H81" s="17">
        <v>0</v>
      </c>
      <c r="I81" s="17">
        <v>0</v>
      </c>
      <c r="J81" s="17">
        <v>0</v>
      </c>
      <c r="K81" s="17">
        <v>28</v>
      </c>
      <c r="L81" s="17">
        <v>17</v>
      </c>
      <c r="M81" s="17"/>
      <c r="N81" s="17"/>
      <c r="O81" s="15"/>
      <c r="P81" s="15"/>
      <c r="Q81" s="16">
        <f t="shared" si="2"/>
        <v>146</v>
      </c>
      <c r="R81" s="9">
        <f t="shared" si="3"/>
        <v>1.5208333333333333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>
        <v>24</v>
      </c>
      <c r="M82" s="17"/>
      <c r="N82" s="17"/>
      <c r="O82" s="15"/>
      <c r="P82" s="15"/>
      <c r="Q82" s="16">
        <f t="shared" si="2"/>
        <v>127</v>
      </c>
      <c r="R82" s="9">
        <f t="shared" si="3"/>
        <v>1.3229166666666667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0</v>
      </c>
      <c r="H83" s="17">
        <v>0</v>
      </c>
      <c r="I83" s="17">
        <v>0</v>
      </c>
      <c r="J83" s="17">
        <v>0</v>
      </c>
      <c r="K83" s="17">
        <v>11</v>
      </c>
      <c r="L83" s="17">
        <v>0</v>
      </c>
      <c r="M83" s="17"/>
      <c r="N83" s="17"/>
      <c r="O83" s="15"/>
      <c r="P83" s="15"/>
      <c r="Q83" s="16">
        <f t="shared" si="2"/>
        <v>39</v>
      </c>
      <c r="R83" s="9">
        <f t="shared" si="3"/>
        <v>0.40625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>
        <v>4</v>
      </c>
      <c r="M84" s="17"/>
      <c r="N84" s="17"/>
      <c r="O84" s="15"/>
      <c r="P84" s="15"/>
      <c r="Q84" s="16">
        <f t="shared" si="2"/>
        <v>101</v>
      </c>
      <c r="R84" s="9">
        <f t="shared" si="3"/>
        <v>1.0520833333333333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>
        <v>16</v>
      </c>
      <c r="M85" s="17"/>
      <c r="N85" s="17"/>
      <c r="O85" s="15"/>
      <c r="P85" s="15"/>
      <c r="Q85" s="16">
        <f t="shared" si="2"/>
        <v>60</v>
      </c>
      <c r="R85" s="9">
        <f t="shared" si="3"/>
        <v>0.625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>
        <v>0</v>
      </c>
      <c r="M86" s="17"/>
      <c r="N86" s="17"/>
      <c r="O86" s="15"/>
      <c r="P86" s="15"/>
      <c r="Q86" s="16">
        <f t="shared" si="2"/>
        <v>111</v>
      </c>
      <c r="R86" s="9">
        <f t="shared" si="3"/>
        <v>1.15625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>
        <v>0</v>
      </c>
      <c r="M87" s="17"/>
      <c r="N87" s="17"/>
      <c r="O87" s="15"/>
      <c r="P87" s="15"/>
      <c r="Q87" s="16">
        <f t="shared" si="2"/>
        <v>52</v>
      </c>
      <c r="R87" s="9">
        <f t="shared" si="3"/>
        <v>0.54166666666666663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>
        <v>0</v>
      </c>
      <c r="M88" s="17"/>
      <c r="N88" s="17"/>
      <c r="O88" s="15"/>
      <c r="P88" s="15"/>
      <c r="Q88" s="16">
        <f t="shared" si="2"/>
        <v>181</v>
      </c>
      <c r="R88" s="9">
        <f t="shared" si="3"/>
        <v>1.8854166666666667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>
        <v>15</v>
      </c>
      <c r="M89" s="17"/>
      <c r="N89" s="17"/>
      <c r="O89" s="15"/>
      <c r="P89" s="15"/>
      <c r="Q89" s="16">
        <f t="shared" si="2"/>
        <v>137</v>
      </c>
      <c r="R89" s="9">
        <f t="shared" si="3"/>
        <v>1.4270833333333333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>
        <v>0</v>
      </c>
      <c r="M90" s="17"/>
      <c r="N90" s="17"/>
      <c r="O90" s="15"/>
      <c r="P90" s="15"/>
      <c r="Q90" s="16">
        <f t="shared" si="2"/>
        <v>71</v>
      </c>
      <c r="R90" s="9">
        <f t="shared" si="3"/>
        <v>0.73958333333333337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>
        <v>0</v>
      </c>
      <c r="M91" s="17"/>
      <c r="N91" s="17"/>
      <c r="O91" s="15"/>
      <c r="P91" s="15"/>
      <c r="Q91" s="16">
        <f t="shared" si="2"/>
        <v>201</v>
      </c>
      <c r="R91" s="9">
        <f t="shared" si="3"/>
        <v>2.09375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>
        <v>0</v>
      </c>
      <c r="M92" s="17"/>
      <c r="N92" s="17"/>
      <c r="O92" s="15"/>
      <c r="P92" s="15"/>
      <c r="Q92" s="16">
        <f t="shared" si="2"/>
        <v>149</v>
      </c>
      <c r="R92" s="9">
        <f t="shared" si="3"/>
        <v>1.5520833333333333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>
        <v>0</v>
      </c>
      <c r="M93" s="17"/>
      <c r="N93" s="17"/>
      <c r="O93" s="15"/>
      <c r="P93" s="15"/>
      <c r="Q93" s="16">
        <f t="shared" si="2"/>
        <v>130</v>
      </c>
      <c r="R93" s="9">
        <f t="shared" si="3"/>
        <v>1.3541666666666667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>
        <v>20</v>
      </c>
      <c r="M94" s="17"/>
      <c r="N94" s="17"/>
      <c r="O94" s="15"/>
      <c r="P94" s="15"/>
      <c r="Q94" s="16">
        <f t="shared" si="2"/>
        <v>106</v>
      </c>
      <c r="R94" s="9">
        <f t="shared" si="3"/>
        <v>1.1041666666666667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>
        <v>26</v>
      </c>
      <c r="M95" s="17"/>
      <c r="N95" s="17"/>
      <c r="O95" s="15"/>
      <c r="P95" s="15"/>
      <c r="Q95" s="16">
        <f t="shared" si="2"/>
        <v>110</v>
      </c>
      <c r="R95" s="9">
        <f t="shared" si="3"/>
        <v>1.1458333333333333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>
        <v>12</v>
      </c>
      <c r="M96" s="17"/>
      <c r="N96" s="17"/>
      <c r="O96" s="15"/>
      <c r="P96" s="15"/>
      <c r="Q96" s="16">
        <f t="shared" si="2"/>
        <v>131</v>
      </c>
      <c r="R96" s="9">
        <f t="shared" si="3"/>
        <v>1.3645833333333333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>
        <v>7</v>
      </c>
      <c r="M97" s="17"/>
      <c r="N97" s="17"/>
      <c r="O97" s="15"/>
      <c r="P97" s="15"/>
      <c r="Q97" s="16">
        <f t="shared" si="2"/>
        <v>111</v>
      </c>
      <c r="R97" s="9">
        <f t="shared" si="3"/>
        <v>1.15625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>
        <v>14</v>
      </c>
      <c r="M98" s="17"/>
      <c r="N98" s="17"/>
      <c r="O98" s="15"/>
      <c r="P98" s="15"/>
      <c r="Q98" s="16">
        <f t="shared" si="2"/>
        <v>67</v>
      </c>
      <c r="R98" s="9">
        <f t="shared" si="3"/>
        <v>0.69791666666666663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>
        <v>13</v>
      </c>
      <c r="M99" s="17"/>
      <c r="N99" s="17"/>
      <c r="O99" s="15"/>
      <c r="P99" s="15"/>
      <c r="Q99" s="16">
        <f t="shared" si="2"/>
        <v>66</v>
      </c>
      <c r="R99" s="9">
        <f t="shared" si="3"/>
        <v>0.6875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>
        <v>14</v>
      </c>
      <c r="M100" s="17"/>
      <c r="N100" s="17"/>
      <c r="O100" s="15"/>
      <c r="P100" s="15"/>
      <c r="Q100" s="16">
        <f t="shared" si="2"/>
        <v>76</v>
      </c>
      <c r="R100" s="9">
        <f t="shared" si="3"/>
        <v>0.79166666666666663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>
        <v>10</v>
      </c>
      <c r="M101" s="17"/>
      <c r="N101" s="17"/>
      <c r="O101" s="15"/>
      <c r="P101" s="15"/>
      <c r="Q101" s="16">
        <f t="shared" si="2"/>
        <v>74</v>
      </c>
      <c r="R101" s="9">
        <f t="shared" si="3"/>
        <v>0.77083333333333337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>
        <v>18</v>
      </c>
      <c r="M102" s="17"/>
      <c r="N102" s="17"/>
      <c r="O102" s="15"/>
      <c r="P102" s="15"/>
      <c r="Q102" s="16">
        <f t="shared" si="2"/>
        <v>98</v>
      </c>
      <c r="R102" s="9">
        <f t="shared" si="3"/>
        <v>1.0208333333333333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>
        <v>14</v>
      </c>
      <c r="M103" s="17"/>
      <c r="N103" s="17"/>
      <c r="O103" s="15"/>
      <c r="P103" s="15"/>
      <c r="Q103" s="16">
        <f t="shared" si="2"/>
        <v>41</v>
      </c>
      <c r="R103" s="9">
        <f t="shared" si="3"/>
        <v>0.42708333333333331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>
        <v>29</v>
      </c>
      <c r="M104" s="17"/>
      <c r="N104" s="17"/>
      <c r="O104" s="15"/>
      <c r="P104" s="15"/>
      <c r="Q104" s="16">
        <f t="shared" si="2"/>
        <v>89</v>
      </c>
      <c r="R104" s="9">
        <f t="shared" si="3"/>
        <v>0.92708333333333337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/>
      <c r="N105" s="17"/>
      <c r="O105" s="15"/>
      <c r="P105" s="15"/>
      <c r="Q105" s="16">
        <f t="shared" si="2"/>
        <v>51</v>
      </c>
      <c r="R105" s="9">
        <f t="shared" si="3"/>
        <v>0.53125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/>
      <c r="N106" s="17"/>
      <c r="O106" s="15"/>
      <c r="P106" s="15"/>
      <c r="Q106" s="16">
        <f t="shared" si="2"/>
        <v>50</v>
      </c>
      <c r="R106" s="9">
        <f t="shared" si="3"/>
        <v>0.52083333333333337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/>
      <c r="N107" s="17"/>
      <c r="O107" s="15"/>
      <c r="P107" s="15"/>
      <c r="Q107" s="16">
        <f t="shared" si="2"/>
        <v>39</v>
      </c>
      <c r="R107" s="9">
        <f t="shared" si="3"/>
        <v>0.40625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/>
      <c r="N108" s="17"/>
      <c r="O108" s="15"/>
      <c r="P108" s="15"/>
      <c r="Q108" s="16">
        <f t="shared" si="2"/>
        <v>49</v>
      </c>
      <c r="R108" s="9">
        <f t="shared" si="3"/>
        <v>0.51041666666666663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/>
      <c r="N109" s="17"/>
      <c r="O109" s="15"/>
      <c r="P109" s="15"/>
      <c r="Q109" s="16">
        <f t="shared" si="2"/>
        <v>206</v>
      </c>
      <c r="R109" s="9">
        <f t="shared" si="3"/>
        <v>2.1458333333333335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/>
      <c r="N110" s="17"/>
      <c r="O110" s="15"/>
      <c r="P110" s="15"/>
      <c r="Q110" s="16">
        <f t="shared" si="2"/>
        <v>42</v>
      </c>
      <c r="R110" s="9">
        <f t="shared" si="3"/>
        <v>0.4375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/>
      <c r="N111" s="17"/>
      <c r="O111" s="15"/>
      <c r="P111" s="15"/>
      <c r="Q111" s="16">
        <f t="shared" si="2"/>
        <v>90</v>
      </c>
      <c r="R111" s="9">
        <f t="shared" si="3"/>
        <v>0.9375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/>
      <c r="N112" s="17"/>
      <c r="O112" s="15"/>
      <c r="P112" s="15"/>
      <c r="Q112" s="16">
        <f t="shared" si="2"/>
        <v>18</v>
      </c>
      <c r="R112" s="9">
        <f t="shared" si="3"/>
        <v>0.1875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/>
      <c r="N113" s="17"/>
      <c r="O113" s="15"/>
      <c r="P113" s="15"/>
      <c r="Q113" s="16">
        <f t="shared" si="2"/>
        <v>46</v>
      </c>
      <c r="R113" s="9">
        <f t="shared" si="3"/>
        <v>0.47916666666666669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/>
      <c r="N114" s="17"/>
      <c r="O114" s="15"/>
      <c r="P114" s="15"/>
      <c r="Q114" s="16">
        <f t="shared" si="2"/>
        <v>75</v>
      </c>
      <c r="R114" s="9">
        <f t="shared" si="3"/>
        <v>0.78125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/>
      <c r="N115" s="17"/>
      <c r="O115" s="15"/>
      <c r="P115" s="15"/>
      <c r="Q115" s="16">
        <f t="shared" si="2"/>
        <v>17</v>
      </c>
      <c r="R115" s="9">
        <f t="shared" si="3"/>
        <v>0.17708333333333334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/>
      <c r="N116" s="17"/>
      <c r="O116" s="15"/>
      <c r="P116" s="15"/>
      <c r="Q116" s="16">
        <f t="shared" si="2"/>
        <v>59</v>
      </c>
      <c r="R116" s="9">
        <f t="shared" si="3"/>
        <v>0.61458333333333337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/>
      <c r="N117" s="17"/>
      <c r="O117" s="15"/>
      <c r="P117" s="15"/>
      <c r="Q117" s="16">
        <f t="shared" si="2"/>
        <v>52</v>
      </c>
      <c r="R117" s="9">
        <f t="shared" si="3"/>
        <v>0.54166666666666663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/>
      <c r="N118" s="17"/>
      <c r="O118" s="15"/>
      <c r="P118" s="15"/>
      <c r="Q118" s="16">
        <f t="shared" si="2"/>
        <v>97</v>
      </c>
      <c r="R118" s="9">
        <f t="shared" si="3"/>
        <v>1.0104166666666667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/>
      <c r="N119" s="17"/>
      <c r="O119" s="15"/>
      <c r="P119" s="15"/>
      <c r="Q119" s="16">
        <f t="shared" si="2"/>
        <v>59</v>
      </c>
      <c r="R119" s="9">
        <f t="shared" si="3"/>
        <v>0.61458333333333337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/>
      <c r="N120" s="17"/>
      <c r="O120" s="15"/>
      <c r="P120" s="15"/>
      <c r="Q120" s="16">
        <f t="shared" si="2"/>
        <v>47</v>
      </c>
      <c r="R120" s="9">
        <f t="shared" si="3"/>
        <v>0.48958333333333331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/>
      <c r="N121" s="17"/>
      <c r="O121" s="15"/>
      <c r="P121" s="15"/>
      <c r="Q121" s="16">
        <f t="shared" si="2"/>
        <v>17</v>
      </c>
      <c r="R121" s="9">
        <f t="shared" si="3"/>
        <v>0.17708333333333334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/>
      <c r="N122" s="17"/>
      <c r="O122" s="15"/>
      <c r="P122" s="15"/>
      <c r="Q122" s="16">
        <f t="shared" si="2"/>
        <v>97</v>
      </c>
      <c r="R122" s="9">
        <f t="shared" si="3"/>
        <v>1.0104166666666667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/>
      <c r="N123" s="17"/>
      <c r="O123" s="15"/>
      <c r="P123" s="15"/>
      <c r="Q123" s="16">
        <f t="shared" si="2"/>
        <v>110</v>
      </c>
      <c r="R123" s="9">
        <f t="shared" si="3"/>
        <v>1.1458333333333333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/>
      <c r="N124" s="17"/>
      <c r="O124" s="15"/>
      <c r="P124" s="15"/>
      <c r="Q124" s="16">
        <f t="shared" si="2"/>
        <v>64</v>
      </c>
      <c r="R124" s="9">
        <f t="shared" si="3"/>
        <v>0.66666666666666663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7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/>
      <c r="N125" s="17"/>
      <c r="O125" s="15"/>
      <c r="P125" s="15"/>
      <c r="Q125" s="16">
        <f t="shared" si="2"/>
        <v>75</v>
      </c>
      <c r="R125" s="9">
        <f t="shared" si="3"/>
        <v>0.78125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/>
      <c r="N126" s="17"/>
      <c r="O126" s="15"/>
      <c r="P126" s="15"/>
      <c r="Q126" s="16">
        <f t="shared" si="2"/>
        <v>78</v>
      </c>
      <c r="R126" s="9">
        <f t="shared" si="3"/>
        <v>0.8125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/>
      <c r="N127" s="17"/>
      <c r="O127" s="15"/>
      <c r="P127" s="15"/>
      <c r="Q127" s="16">
        <f t="shared" si="2"/>
        <v>106</v>
      </c>
      <c r="R127" s="9">
        <f t="shared" si="3"/>
        <v>1.1041666666666667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/>
      <c r="N128" s="17"/>
      <c r="O128" s="15"/>
      <c r="P128" s="15"/>
      <c r="Q128" s="16">
        <f t="shared" si="2"/>
        <v>244</v>
      </c>
      <c r="R128" s="9">
        <f t="shared" si="3"/>
        <v>2.5416666666666665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11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/>
      <c r="N129" s="17"/>
      <c r="O129" s="15"/>
      <c r="P129" s="15"/>
      <c r="Q129" s="16">
        <f t="shared" si="2"/>
        <v>44</v>
      </c>
      <c r="R129" s="9">
        <f t="shared" si="3"/>
        <v>0.45833333333333331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/>
      <c r="N130" s="17"/>
      <c r="O130" s="15"/>
      <c r="P130" s="15"/>
      <c r="Q130" s="16">
        <f t="shared" si="2"/>
        <v>22</v>
      </c>
      <c r="R130" s="9">
        <f t="shared" si="3"/>
        <v>0.22916666666666666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/>
      <c r="N131" s="17"/>
      <c r="O131" s="15"/>
      <c r="P131" s="15"/>
      <c r="Q131" s="16">
        <f t="shared" si="2"/>
        <v>84</v>
      </c>
      <c r="R131" s="9">
        <f t="shared" si="3"/>
        <v>0.875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/>
      <c r="N132" s="17"/>
      <c r="O132" s="15"/>
      <c r="P132" s="15"/>
      <c r="Q132" s="16">
        <f t="shared" si="2"/>
        <v>100</v>
      </c>
      <c r="R132" s="9">
        <f t="shared" si="3"/>
        <v>1.0416666666666667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/>
      <c r="N133" s="17"/>
      <c r="O133" s="15"/>
      <c r="P133" s="15"/>
      <c r="Q133" s="16">
        <f t="shared" si="2"/>
        <v>53</v>
      </c>
      <c r="R133" s="9">
        <f t="shared" si="3"/>
        <v>0.55208333333333337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/>
      <c r="N134" s="17"/>
      <c r="O134" s="15"/>
      <c r="P134" s="15"/>
      <c r="Q134" s="16">
        <f t="shared" si="2"/>
        <v>19</v>
      </c>
      <c r="R134" s="9">
        <f t="shared" si="3"/>
        <v>0.19791666666666666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/>
      <c r="N135" s="17"/>
      <c r="O135" s="15"/>
      <c r="P135" s="15"/>
      <c r="Q135" s="16">
        <f t="shared" si="2"/>
        <v>112</v>
      </c>
      <c r="R135" s="9">
        <f t="shared" si="3"/>
        <v>1.1666666666666667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Q136/(22+20+11+22+21)</f>
        <v>0.1875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>
        <v>17</v>
      </c>
      <c r="M137" s="17"/>
      <c r="N137" s="17"/>
      <c r="O137" s="15"/>
      <c r="P137" s="15"/>
      <c r="Q137" s="16">
        <f t="shared" si="4"/>
        <v>127</v>
      </c>
      <c r="R137" s="9">
        <f t="shared" si="5"/>
        <v>1.3229166666666667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>
        <v>12</v>
      </c>
      <c r="M138" s="17"/>
      <c r="N138" s="17"/>
      <c r="O138" s="15"/>
      <c r="P138" s="15"/>
      <c r="Q138" s="16">
        <f t="shared" si="4"/>
        <v>52</v>
      </c>
      <c r="R138" s="9">
        <f t="shared" si="5"/>
        <v>0.54166666666666663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>
        <v>0</v>
      </c>
      <c r="M139" s="17"/>
      <c r="N139" s="17"/>
      <c r="O139" s="15"/>
      <c r="P139" s="15"/>
      <c r="Q139" s="16">
        <f t="shared" si="4"/>
        <v>29</v>
      </c>
      <c r="R139" s="9">
        <f t="shared" si="5"/>
        <v>0.30208333333333331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>
        <v>31</v>
      </c>
      <c r="M140" s="17"/>
      <c r="N140" s="17"/>
      <c r="O140" s="15"/>
      <c r="P140" s="15"/>
      <c r="Q140" s="16">
        <f t="shared" si="4"/>
        <v>92</v>
      </c>
      <c r="R140" s="9">
        <f t="shared" si="5"/>
        <v>0.95833333333333337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>
        <v>0</v>
      </c>
      <c r="M141" s="17"/>
      <c r="N141" s="17"/>
      <c r="O141" s="15"/>
      <c r="P141" s="15"/>
      <c r="Q141" s="16">
        <f t="shared" si="4"/>
        <v>64</v>
      </c>
      <c r="R141" s="9">
        <f t="shared" si="5"/>
        <v>0.66666666666666663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>
        <v>14</v>
      </c>
      <c r="M142" s="17"/>
      <c r="N142" s="17"/>
      <c r="O142" s="15"/>
      <c r="P142" s="15"/>
      <c r="Q142" s="16">
        <f t="shared" si="4"/>
        <v>58</v>
      </c>
      <c r="R142" s="9">
        <f t="shared" si="5"/>
        <v>0.60416666666666663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>
        <v>5</v>
      </c>
      <c r="M144" s="17"/>
      <c r="N144" s="17"/>
      <c r="O144" s="15"/>
      <c r="P144" s="15"/>
      <c r="Q144" s="16">
        <f t="shared" si="4"/>
        <v>37</v>
      </c>
      <c r="R144" s="9">
        <f t="shared" si="5"/>
        <v>0.38541666666666669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/>
      <c r="N145" s="17"/>
      <c r="O145" s="15"/>
      <c r="P145" s="15"/>
      <c r="Q145" s="16">
        <f t="shared" si="4"/>
        <v>84</v>
      </c>
      <c r="R145" s="9">
        <f t="shared" si="5"/>
        <v>0.875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>
        <v>54</v>
      </c>
      <c r="M146" s="17"/>
      <c r="N146" s="17"/>
      <c r="O146" s="15"/>
      <c r="P146" s="15"/>
      <c r="Q146" s="16">
        <f t="shared" si="4"/>
        <v>320</v>
      </c>
      <c r="R146" s="9">
        <f t="shared" si="5"/>
        <v>3.3333333333333335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>
        <v>83</v>
      </c>
      <c r="M147" s="17"/>
      <c r="N147" s="17"/>
      <c r="O147" s="15"/>
      <c r="P147" s="15"/>
      <c r="Q147" s="16">
        <f t="shared" si="4"/>
        <v>341</v>
      </c>
      <c r="R147" s="9">
        <f t="shared" si="5"/>
        <v>3.5520833333333335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>
        <v>21</v>
      </c>
      <c r="M148" s="17"/>
      <c r="N148" s="17"/>
      <c r="O148" s="15"/>
      <c r="P148" s="15"/>
      <c r="Q148" s="16">
        <f t="shared" si="4"/>
        <v>85</v>
      </c>
      <c r="R148" s="9">
        <f t="shared" si="5"/>
        <v>0.88541666666666663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>
        <v>0</v>
      </c>
      <c r="M149" s="17"/>
      <c r="N149" s="17"/>
      <c r="O149" s="15"/>
      <c r="P149" s="15"/>
      <c r="Q149" s="16">
        <f t="shared" si="4"/>
        <v>114</v>
      </c>
      <c r="R149" s="9">
        <f t="shared" si="5"/>
        <v>1.1875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>
        <v>3</v>
      </c>
      <c r="M150" s="17"/>
      <c r="N150" s="17"/>
      <c r="O150" s="15"/>
      <c r="P150" s="15"/>
      <c r="Q150" s="16">
        <f t="shared" si="4"/>
        <v>47</v>
      </c>
      <c r="R150" s="9">
        <f t="shared" si="5"/>
        <v>0.48958333333333331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>
        <v>7</v>
      </c>
      <c r="M151" s="17"/>
      <c r="N151" s="17"/>
      <c r="O151" s="15"/>
      <c r="P151" s="15"/>
      <c r="Q151" s="16">
        <f t="shared" si="4"/>
        <v>56</v>
      </c>
      <c r="R151" s="9">
        <f t="shared" si="5"/>
        <v>0.58333333333333337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0</v>
      </c>
      <c r="H152" s="17">
        <v>0</v>
      </c>
      <c r="I152" s="17">
        <v>0</v>
      </c>
      <c r="J152" s="17">
        <v>0</v>
      </c>
      <c r="K152" s="17">
        <v>28</v>
      </c>
      <c r="L152" s="17">
        <v>10</v>
      </c>
      <c r="M152" s="17"/>
      <c r="N152" s="17"/>
      <c r="O152" s="15"/>
      <c r="P152" s="15"/>
      <c r="Q152" s="16">
        <f t="shared" si="4"/>
        <v>126</v>
      </c>
      <c r="R152" s="9">
        <f t="shared" si="5"/>
        <v>1.3125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>
        <v>0</v>
      </c>
      <c r="M153" s="17"/>
      <c r="N153" s="17"/>
      <c r="O153" s="15"/>
      <c r="P153" s="15"/>
      <c r="Q153" s="16">
        <f t="shared" si="4"/>
        <v>49</v>
      </c>
      <c r="R153" s="9">
        <f t="shared" si="5"/>
        <v>0.51041666666666663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>
        <v>2</v>
      </c>
      <c r="M154" s="17"/>
      <c r="N154" s="17"/>
      <c r="O154" s="15"/>
      <c r="P154" s="15"/>
      <c r="Q154" s="16">
        <f t="shared" si="4"/>
        <v>78</v>
      </c>
      <c r="R154" s="9">
        <f t="shared" si="5"/>
        <v>0.8125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>
        <v>48</v>
      </c>
      <c r="M155" s="17"/>
      <c r="N155" s="17"/>
      <c r="O155" s="15"/>
      <c r="P155" s="15"/>
      <c r="Q155" s="16">
        <f t="shared" si="4"/>
        <v>197</v>
      </c>
      <c r="R155" s="9">
        <f t="shared" si="5"/>
        <v>2.0520833333333335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>
        <v>16</v>
      </c>
      <c r="M156" s="17"/>
      <c r="N156" s="17"/>
      <c r="O156" s="15"/>
      <c r="P156" s="15"/>
      <c r="Q156" s="16">
        <f t="shared" si="4"/>
        <v>92</v>
      </c>
      <c r="R156" s="9">
        <f t="shared" si="5"/>
        <v>0.95833333333333337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>
        <v>77</v>
      </c>
      <c r="M157" s="17"/>
      <c r="N157" s="17"/>
      <c r="O157" s="15"/>
      <c r="P157" s="15"/>
      <c r="Q157" s="16">
        <f t="shared" si="4"/>
        <v>229</v>
      </c>
      <c r="R157" s="9">
        <f t="shared" si="5"/>
        <v>2.3854166666666665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29</v>
      </c>
      <c r="H158" s="17">
        <v>0</v>
      </c>
      <c r="I158" s="17">
        <v>0</v>
      </c>
      <c r="J158" s="17">
        <v>0</v>
      </c>
      <c r="K158" s="17">
        <v>14</v>
      </c>
      <c r="L158" s="17">
        <v>0</v>
      </c>
      <c r="M158" s="17"/>
      <c r="N158" s="17"/>
      <c r="O158" s="15"/>
      <c r="P158" s="15"/>
      <c r="Q158" s="16">
        <f t="shared" si="4"/>
        <v>113</v>
      </c>
      <c r="R158" s="9">
        <f t="shared" si="5"/>
        <v>1.1770833333333333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0</v>
      </c>
      <c r="H159" s="17">
        <v>0</v>
      </c>
      <c r="I159" s="17">
        <v>0</v>
      </c>
      <c r="J159" s="17">
        <v>0</v>
      </c>
      <c r="K159" s="17">
        <v>7</v>
      </c>
      <c r="L159" s="17">
        <v>18</v>
      </c>
      <c r="M159" s="17"/>
      <c r="N159" s="17"/>
      <c r="O159" s="15"/>
      <c r="P159" s="15"/>
      <c r="Q159" s="16">
        <f t="shared" si="4"/>
        <v>118</v>
      </c>
      <c r="R159" s="9">
        <f t="shared" si="5"/>
        <v>1.2291666666666667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>
        <v>8</v>
      </c>
      <c r="M160" s="17"/>
      <c r="N160" s="17"/>
      <c r="O160" s="15"/>
      <c r="P160" s="15"/>
      <c r="Q160" s="16">
        <f t="shared" si="4"/>
        <v>88</v>
      </c>
      <c r="R160" s="9">
        <f t="shared" si="5"/>
        <v>0.91666666666666663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/>
      <c r="N161" s="17"/>
      <c r="O161" s="15"/>
      <c r="P161" s="15"/>
      <c r="Q161" s="16">
        <f t="shared" si="4"/>
        <v>85</v>
      </c>
      <c r="R161" s="9">
        <f t="shared" si="5"/>
        <v>0.88541666666666663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17">
        <v>0</v>
      </c>
      <c r="I162" s="17">
        <v>0</v>
      </c>
      <c r="J162" s="17">
        <v>0</v>
      </c>
      <c r="K162" s="17">
        <v>6</v>
      </c>
      <c r="L162" s="17">
        <v>3</v>
      </c>
      <c r="M162" s="17"/>
      <c r="N162" s="17"/>
      <c r="O162" s="15"/>
      <c r="P162" s="15"/>
      <c r="Q162" s="16">
        <f t="shared" si="4"/>
        <v>90</v>
      </c>
      <c r="R162" s="9">
        <f t="shared" si="5"/>
        <v>0.9375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>
        <v>29</v>
      </c>
      <c r="M163" s="17"/>
      <c r="N163" s="17"/>
      <c r="O163" s="15"/>
      <c r="P163" s="15"/>
      <c r="Q163" s="16">
        <f t="shared" si="4"/>
        <v>277</v>
      </c>
      <c r="R163" s="9">
        <f t="shared" si="5"/>
        <v>2.8854166666666665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20</v>
      </c>
      <c r="H164" s="17">
        <v>0</v>
      </c>
      <c r="I164" s="17">
        <v>0</v>
      </c>
      <c r="J164" s="17">
        <v>0</v>
      </c>
      <c r="K164" s="17">
        <v>0</v>
      </c>
      <c r="L164" s="17">
        <v>3</v>
      </c>
      <c r="M164" s="17"/>
      <c r="N164" s="17"/>
      <c r="O164" s="15"/>
      <c r="P164" s="15"/>
      <c r="Q164" s="16">
        <f t="shared" si="4"/>
        <v>111</v>
      </c>
      <c r="R164" s="9">
        <f t="shared" si="5"/>
        <v>1.15625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>
        <v>15</v>
      </c>
      <c r="M165" s="17"/>
      <c r="N165" s="17"/>
      <c r="O165" s="15"/>
      <c r="P165" s="15"/>
      <c r="Q165" s="16">
        <f t="shared" si="4"/>
        <v>154</v>
      </c>
      <c r="R165" s="9">
        <f t="shared" si="5"/>
        <v>1.6041666666666667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>
        <v>24</v>
      </c>
      <c r="M167" s="17"/>
      <c r="N167" s="17"/>
      <c r="O167" s="15"/>
      <c r="P167" s="15"/>
      <c r="Q167" s="16">
        <f t="shared" si="4"/>
        <v>211</v>
      </c>
      <c r="R167" s="9">
        <f t="shared" si="5"/>
        <v>2.1979166666666665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204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11</v>
      </c>
      <c r="H169" s="17">
        <v>0</v>
      </c>
      <c r="I169" s="17">
        <v>0</v>
      </c>
      <c r="J169" s="17">
        <v>0</v>
      </c>
      <c r="K169" s="17">
        <v>14</v>
      </c>
      <c r="L169" s="17">
        <v>36</v>
      </c>
      <c r="M169" s="17"/>
      <c r="N169" s="17"/>
      <c r="O169" s="15"/>
      <c r="P169" s="15"/>
      <c r="Q169" s="16">
        <f t="shared" si="4"/>
        <v>158</v>
      </c>
      <c r="R169" s="9">
        <f t="shared" si="5"/>
        <v>1.6458333333333333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15</v>
      </c>
      <c r="H170" s="17">
        <v>0</v>
      </c>
      <c r="I170" s="17">
        <v>0</v>
      </c>
      <c r="J170" s="17">
        <v>0</v>
      </c>
      <c r="K170" s="17">
        <v>0</v>
      </c>
      <c r="L170" s="17">
        <v>10</v>
      </c>
      <c r="M170" s="17"/>
      <c r="N170" s="17"/>
      <c r="O170" s="15"/>
      <c r="P170" s="15"/>
      <c r="Q170" s="16">
        <f t="shared" si="4"/>
        <v>121</v>
      </c>
      <c r="R170" s="9">
        <f t="shared" si="5"/>
        <v>1.2604166666666667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/>
      <c r="N171" s="17"/>
      <c r="O171" s="15"/>
      <c r="P171" s="15"/>
      <c r="Q171" s="16">
        <f t="shared" si="4"/>
        <v>47</v>
      </c>
      <c r="R171" s="9">
        <f t="shared" si="5"/>
        <v>0.48958333333333331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0</v>
      </c>
      <c r="H172" s="17">
        <v>0</v>
      </c>
      <c r="I172" s="17">
        <v>0</v>
      </c>
      <c r="J172" s="17">
        <v>0</v>
      </c>
      <c r="K172" s="17">
        <v>5</v>
      </c>
      <c r="L172" s="17">
        <v>25</v>
      </c>
      <c r="M172" s="17"/>
      <c r="N172" s="17"/>
      <c r="O172" s="15"/>
      <c r="P172" s="15"/>
      <c r="Q172" s="16">
        <f t="shared" si="4"/>
        <v>104</v>
      </c>
      <c r="R172" s="9">
        <f t="shared" si="5"/>
        <v>1.0833333333333333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>
        <v>12</v>
      </c>
      <c r="M173" s="17"/>
      <c r="N173" s="17"/>
      <c r="O173" s="15"/>
      <c r="P173" s="15"/>
      <c r="Q173" s="16">
        <f t="shared" si="4"/>
        <v>147</v>
      </c>
      <c r="R173" s="9">
        <f t="shared" si="5"/>
        <v>1.53125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56</v>
      </c>
      <c r="H174" s="17">
        <v>0</v>
      </c>
      <c r="I174" s="17">
        <v>0</v>
      </c>
      <c r="J174" s="17">
        <v>0</v>
      </c>
      <c r="K174" s="17">
        <v>36</v>
      </c>
      <c r="L174" s="17">
        <v>80</v>
      </c>
      <c r="M174" s="17"/>
      <c r="N174" s="17"/>
      <c r="O174" s="15"/>
      <c r="P174" s="15"/>
      <c r="Q174" s="16">
        <f t="shared" si="4"/>
        <v>352</v>
      </c>
      <c r="R174" s="9">
        <f t="shared" si="5"/>
        <v>3.6666666666666665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/>
      <c r="N175" s="17"/>
      <c r="O175" s="15"/>
      <c r="P175" s="15"/>
      <c r="Q175" s="16">
        <f t="shared" si="4"/>
        <v>90</v>
      </c>
      <c r="R175" s="9">
        <f t="shared" si="5"/>
        <v>0.9375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/>
      <c r="N176" s="17"/>
      <c r="O176" s="15"/>
      <c r="P176" s="15"/>
      <c r="Q176" s="16">
        <f t="shared" si="4"/>
        <v>13</v>
      </c>
      <c r="R176" s="9">
        <f t="shared" si="5"/>
        <v>0.13541666666666666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/>
      <c r="N177" s="17"/>
      <c r="O177" s="15"/>
      <c r="P177" s="15"/>
      <c r="Q177" s="16">
        <f t="shared" si="4"/>
        <v>29</v>
      </c>
      <c r="R177" s="9">
        <f t="shared" si="5"/>
        <v>0.30208333333333331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/>
      <c r="N178" s="17"/>
      <c r="O178" s="15"/>
      <c r="P178" s="15"/>
      <c r="Q178" s="16">
        <f t="shared" si="4"/>
        <v>123</v>
      </c>
      <c r="R178" s="9">
        <f t="shared" si="5"/>
        <v>1.28125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/>
      <c r="N179" s="17"/>
      <c r="O179" s="15"/>
      <c r="P179" s="15"/>
      <c r="Q179" s="16">
        <f t="shared" si="4"/>
        <v>165</v>
      </c>
      <c r="R179" s="9">
        <f t="shared" si="5"/>
        <v>1.71875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/>
      <c r="N180" s="17"/>
      <c r="O180" s="15"/>
      <c r="P180" s="15"/>
      <c r="Q180" s="16">
        <f t="shared" si="4"/>
        <v>54</v>
      </c>
      <c r="R180" s="9">
        <f t="shared" si="5"/>
        <v>0.5625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>
        <v>0</v>
      </c>
      <c r="M181" s="17"/>
      <c r="N181" s="17"/>
      <c r="O181" s="15"/>
      <c r="P181" s="15"/>
      <c r="Q181" s="16">
        <f t="shared" si="4"/>
        <v>117</v>
      </c>
      <c r="R181" s="9">
        <f t="shared" si="5"/>
        <v>1.21875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/>
      <c r="N182" s="17"/>
      <c r="O182" s="15"/>
      <c r="P182" s="15"/>
      <c r="Q182" s="16">
        <f t="shared" si="4"/>
        <v>40</v>
      </c>
      <c r="R182" s="9">
        <f t="shared" si="5"/>
        <v>0.41666666666666669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/>
      <c r="N183" s="17"/>
      <c r="O183" s="15"/>
      <c r="P183" s="15"/>
      <c r="Q183" s="16">
        <f t="shared" si="4"/>
        <v>25</v>
      </c>
      <c r="R183" s="9">
        <f t="shared" si="5"/>
        <v>0.26041666666666669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>
        <v>0</v>
      </c>
      <c r="M184" s="17"/>
      <c r="N184" s="17"/>
      <c r="O184" s="15"/>
      <c r="P184" s="15"/>
      <c r="Q184" s="16">
        <f t="shared" si="4"/>
        <v>50</v>
      </c>
      <c r="R184" s="9">
        <f t="shared" si="5"/>
        <v>0.52083333333333337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>
        <v>20</v>
      </c>
      <c r="M185" s="17"/>
      <c r="N185" s="17"/>
      <c r="O185" s="15"/>
      <c r="P185" s="15"/>
      <c r="Q185" s="16">
        <f t="shared" si="4"/>
        <v>69</v>
      </c>
      <c r="R185" s="9">
        <f t="shared" si="5"/>
        <v>0.71875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>
        <v>24</v>
      </c>
      <c r="M186" s="17"/>
      <c r="N186" s="17"/>
      <c r="O186" s="15"/>
      <c r="P186" s="15"/>
      <c r="Q186" s="16">
        <f t="shared" si="4"/>
        <v>73</v>
      </c>
      <c r="R186" s="9">
        <f t="shared" si="5"/>
        <v>0.76041666666666663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>
        <v>12</v>
      </c>
      <c r="M187" s="17"/>
      <c r="N187" s="17"/>
      <c r="O187" s="15"/>
      <c r="P187" s="15"/>
      <c r="Q187" s="16">
        <f t="shared" si="4"/>
        <v>63</v>
      </c>
      <c r="R187" s="9">
        <f t="shared" si="5"/>
        <v>0.65625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/>
      <c r="N188" s="17"/>
      <c r="O188" s="15"/>
      <c r="P188" s="15"/>
      <c r="Q188" s="16">
        <f t="shared" si="4"/>
        <v>9</v>
      </c>
      <c r="R188" s="9">
        <f t="shared" si="5"/>
        <v>9.375E-2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/>
      <c r="N189" s="17"/>
      <c r="O189" s="15"/>
      <c r="P189" s="15"/>
      <c r="Q189" s="16">
        <f t="shared" si="4"/>
        <v>59</v>
      </c>
      <c r="R189" s="9">
        <f t="shared" si="5"/>
        <v>0.61458333333333337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>
        <v>15</v>
      </c>
      <c r="M190" s="17"/>
      <c r="N190" s="17"/>
      <c r="O190" s="15"/>
      <c r="P190" s="15"/>
      <c r="Q190" s="16">
        <f t="shared" si="4"/>
        <v>109</v>
      </c>
      <c r="R190" s="9">
        <f t="shared" si="5"/>
        <v>1.1354166666666667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>
        <v>11</v>
      </c>
      <c r="M191" s="17"/>
      <c r="N191" s="17"/>
      <c r="O191" s="15"/>
      <c r="P191" s="15"/>
      <c r="Q191" s="16">
        <f t="shared" si="4"/>
        <v>12</v>
      </c>
      <c r="R191" s="9">
        <f t="shared" si="5"/>
        <v>0.125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>
        <v>9</v>
      </c>
      <c r="M192" s="17"/>
      <c r="N192" s="17"/>
      <c r="O192" s="15"/>
      <c r="P192" s="15"/>
      <c r="Q192" s="16">
        <f t="shared" si="4"/>
        <v>70</v>
      </c>
      <c r="R192" s="9">
        <f t="shared" si="5"/>
        <v>0.72916666666666663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>
        <v>15</v>
      </c>
      <c r="M193" s="17"/>
      <c r="N193" s="17"/>
      <c r="O193" s="15"/>
      <c r="P193" s="15"/>
      <c r="Q193" s="16">
        <f t="shared" si="4"/>
        <v>74</v>
      </c>
      <c r="R193" s="9">
        <f t="shared" si="5"/>
        <v>0.77083333333333337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/>
      <c r="N194" s="17"/>
      <c r="O194" s="15"/>
      <c r="P194" s="15"/>
      <c r="Q194" s="16">
        <f t="shared" si="4"/>
        <v>32</v>
      </c>
      <c r="R194" s="9">
        <f t="shared" si="5"/>
        <v>0.33333333333333331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/>
      <c r="N195" s="17"/>
      <c r="O195" s="15"/>
      <c r="P195" s="15"/>
      <c r="Q195" s="16">
        <f t="shared" si="4"/>
        <v>29</v>
      </c>
      <c r="R195" s="9">
        <f t="shared" si="5"/>
        <v>0.30208333333333331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/>
      <c r="N196" s="17"/>
      <c r="O196" s="15"/>
      <c r="P196" s="15"/>
      <c r="Q196" s="16">
        <f t="shared" si="4"/>
        <v>39</v>
      </c>
      <c r="R196" s="9">
        <f t="shared" si="5"/>
        <v>0.40625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/>
      <c r="N197" s="17"/>
      <c r="O197" s="15"/>
      <c r="P197" s="15"/>
      <c r="Q197" s="16">
        <f t="shared" si="4"/>
        <v>134</v>
      </c>
      <c r="R197" s="9">
        <f t="shared" si="5"/>
        <v>1.3958333333333333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>
        <v>0</v>
      </c>
      <c r="M198" s="17"/>
      <c r="N198" s="17"/>
      <c r="O198" s="15"/>
      <c r="P198" s="15"/>
      <c r="Q198" s="16">
        <f t="shared" si="4"/>
        <v>35</v>
      </c>
      <c r="R198" s="9">
        <f t="shared" si="5"/>
        <v>0.36458333333333331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>
        <v>8</v>
      </c>
      <c r="M199" s="17"/>
      <c r="N199" s="17"/>
      <c r="O199" s="15"/>
      <c r="P199" s="15"/>
      <c r="Q199" s="16">
        <f t="shared" si="4"/>
        <v>107</v>
      </c>
      <c r="R199" s="9">
        <f t="shared" si="5"/>
        <v>1.1145833333333333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>
        <v>10</v>
      </c>
      <c r="M200" s="17"/>
      <c r="N200" s="17"/>
      <c r="O200" s="15"/>
      <c r="P200" s="15"/>
      <c r="Q200" s="16">
        <f t="shared" ref="Q200:Q263" si="6">SUM(E200:P200)</f>
        <v>62</v>
      </c>
      <c r="R200" s="9">
        <f t="shared" ref="R200:R246" si="7">Q200/(22+20+11+22+21)</f>
        <v>0.64583333333333337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>
        <v>0</v>
      </c>
      <c r="M201" s="17"/>
      <c r="N201" s="17"/>
      <c r="O201" s="15"/>
      <c r="P201" s="15"/>
      <c r="Q201" s="16">
        <f t="shared" si="6"/>
        <v>48</v>
      </c>
      <c r="R201" s="9">
        <f t="shared" si="7"/>
        <v>0.5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>
        <v>20</v>
      </c>
      <c r="M202" s="17"/>
      <c r="N202" s="17"/>
      <c r="O202" s="15"/>
      <c r="P202" s="15"/>
      <c r="Q202" s="16">
        <f t="shared" si="6"/>
        <v>115</v>
      </c>
      <c r="R202" s="9">
        <f t="shared" si="7"/>
        <v>1.1979166666666667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>
        <v>18</v>
      </c>
      <c r="M203" s="17"/>
      <c r="N203" s="17"/>
      <c r="O203" s="15"/>
      <c r="P203" s="15"/>
      <c r="Q203" s="16">
        <f t="shared" si="6"/>
        <v>105</v>
      </c>
      <c r="R203" s="9">
        <f t="shared" si="7"/>
        <v>1.09375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>
        <v>2</v>
      </c>
      <c r="M204" s="17"/>
      <c r="N204" s="17"/>
      <c r="O204" s="15"/>
      <c r="P204" s="15"/>
      <c r="Q204" s="16">
        <f t="shared" si="6"/>
        <v>60</v>
      </c>
      <c r="R204" s="9">
        <f t="shared" si="7"/>
        <v>0.625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>
        <v>14</v>
      </c>
      <c r="M205" s="17"/>
      <c r="N205" s="17"/>
      <c r="O205" s="15"/>
      <c r="P205" s="15"/>
      <c r="Q205" s="16">
        <f t="shared" si="6"/>
        <v>71</v>
      </c>
      <c r="R205" s="9">
        <f t="shared" si="7"/>
        <v>0.73958333333333337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>
        <v>7</v>
      </c>
      <c r="M206" s="17"/>
      <c r="N206" s="17"/>
      <c r="O206" s="15"/>
      <c r="P206" s="15"/>
      <c r="Q206" s="16">
        <f t="shared" si="6"/>
        <v>95</v>
      </c>
      <c r="R206" s="9">
        <f t="shared" si="7"/>
        <v>0.98958333333333337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>
        <v>13</v>
      </c>
      <c r="M207" s="17"/>
      <c r="N207" s="17"/>
      <c r="O207" s="15"/>
      <c r="P207" s="15"/>
      <c r="Q207" s="16">
        <f t="shared" si="6"/>
        <v>96</v>
      </c>
      <c r="R207" s="9">
        <f t="shared" si="7"/>
        <v>1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>
        <v>39</v>
      </c>
      <c r="M208" s="17"/>
      <c r="N208" s="17"/>
      <c r="O208" s="15"/>
      <c r="P208" s="15"/>
      <c r="Q208" s="16">
        <f t="shared" si="6"/>
        <v>201</v>
      </c>
      <c r="R208" s="9">
        <f t="shared" si="7"/>
        <v>2.09375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>
        <v>40</v>
      </c>
      <c r="M209" s="17"/>
      <c r="N209" s="17"/>
      <c r="O209" s="15"/>
      <c r="P209" s="15"/>
      <c r="Q209" s="16">
        <f t="shared" si="6"/>
        <v>198</v>
      </c>
      <c r="R209" s="9">
        <f t="shared" si="7"/>
        <v>2.0625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>
        <v>21</v>
      </c>
      <c r="M210" s="17"/>
      <c r="N210" s="17"/>
      <c r="O210" s="15"/>
      <c r="P210" s="15"/>
      <c r="Q210" s="16">
        <f t="shared" si="6"/>
        <v>119</v>
      </c>
      <c r="R210" s="9">
        <f t="shared" si="7"/>
        <v>1.2395833333333333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>
        <v>20</v>
      </c>
      <c r="M211" s="17"/>
      <c r="N211" s="17"/>
      <c r="O211" s="15"/>
      <c r="P211" s="15"/>
      <c r="Q211" s="16">
        <f t="shared" si="6"/>
        <v>116</v>
      </c>
      <c r="R211" s="9">
        <f t="shared" si="7"/>
        <v>1.2083333333333333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>
        <v>28</v>
      </c>
      <c r="M212" s="17"/>
      <c r="N212" s="17"/>
      <c r="O212" s="15"/>
      <c r="P212" s="15"/>
      <c r="Q212" s="16">
        <f t="shared" si="6"/>
        <v>205</v>
      </c>
      <c r="R212" s="9">
        <f t="shared" si="7"/>
        <v>2.1354166666666665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>
        <v>0</v>
      </c>
      <c r="M213" s="17"/>
      <c r="N213" s="17"/>
      <c r="O213" s="15"/>
      <c r="P213" s="15"/>
      <c r="Q213" s="16">
        <f t="shared" si="6"/>
        <v>56</v>
      </c>
      <c r="R213" s="9">
        <f t="shared" si="7"/>
        <v>0.58333333333333337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>
        <v>9</v>
      </c>
      <c r="M214" s="17"/>
      <c r="N214" s="17"/>
      <c r="O214" s="15"/>
      <c r="P214" s="15"/>
      <c r="Q214" s="16">
        <f t="shared" si="6"/>
        <v>83</v>
      </c>
      <c r="R214" s="9">
        <f t="shared" si="7"/>
        <v>0.86458333333333337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>
        <v>18</v>
      </c>
      <c r="M215" s="17"/>
      <c r="N215" s="17"/>
      <c r="O215" s="15"/>
      <c r="P215" s="15"/>
      <c r="Q215" s="16">
        <f t="shared" si="6"/>
        <v>112</v>
      </c>
      <c r="R215" s="9">
        <f t="shared" si="7"/>
        <v>1.1666666666666667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>
        <v>6</v>
      </c>
      <c r="M216" s="17"/>
      <c r="N216" s="17"/>
      <c r="O216" s="15"/>
      <c r="P216" s="15"/>
      <c r="Q216" s="16">
        <f t="shared" si="6"/>
        <v>47</v>
      </c>
      <c r="R216" s="9">
        <f t="shared" si="7"/>
        <v>0.48958333333333331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>
        <v>14</v>
      </c>
      <c r="M217" s="17"/>
      <c r="N217" s="17"/>
      <c r="O217" s="15"/>
      <c r="P217" s="15"/>
      <c r="Q217" s="16">
        <f t="shared" si="6"/>
        <v>81</v>
      </c>
      <c r="R217" s="9">
        <f t="shared" si="7"/>
        <v>0.84375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>
        <v>6</v>
      </c>
      <c r="M218" s="17"/>
      <c r="N218" s="17"/>
      <c r="O218" s="15"/>
      <c r="P218" s="15"/>
      <c r="Q218" s="16">
        <f t="shared" si="6"/>
        <v>90</v>
      </c>
      <c r="R218" s="9">
        <f t="shared" si="7"/>
        <v>0.9375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>
        <v>0</v>
      </c>
      <c r="M219" s="17"/>
      <c r="N219" s="17"/>
      <c r="O219" s="15"/>
      <c r="P219" s="15"/>
      <c r="Q219" s="16">
        <f t="shared" si="6"/>
        <v>43</v>
      </c>
      <c r="R219" s="9">
        <f t="shared" si="7"/>
        <v>0.44791666666666669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>
        <v>9</v>
      </c>
      <c r="M220" s="17"/>
      <c r="N220" s="17"/>
      <c r="O220" s="15"/>
      <c r="P220" s="15"/>
      <c r="Q220" s="16">
        <f t="shared" si="6"/>
        <v>34</v>
      </c>
      <c r="R220" s="9">
        <f t="shared" si="7"/>
        <v>0.35416666666666669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>
        <v>0</v>
      </c>
      <c r="M221" s="17"/>
      <c r="N221" s="17"/>
      <c r="O221" s="15"/>
      <c r="P221" s="15"/>
      <c r="Q221" s="16">
        <f t="shared" si="6"/>
        <v>45</v>
      </c>
      <c r="R221" s="9">
        <f t="shared" si="7"/>
        <v>0.46875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>
        <v>9</v>
      </c>
      <c r="M222" s="17"/>
      <c r="N222" s="17"/>
      <c r="O222" s="15"/>
      <c r="P222" s="15"/>
      <c r="Q222" s="16">
        <f t="shared" si="6"/>
        <v>162</v>
      </c>
      <c r="R222" s="9">
        <f t="shared" si="7"/>
        <v>1.6875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>
        <v>21</v>
      </c>
      <c r="M223" s="17"/>
      <c r="N223" s="17"/>
      <c r="O223" s="15"/>
      <c r="P223" s="15"/>
      <c r="Q223" s="16">
        <f t="shared" si="6"/>
        <v>57</v>
      </c>
      <c r="R223" s="9">
        <f t="shared" si="7"/>
        <v>0.59375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>
        <v>0</v>
      </c>
      <c r="M224" s="17"/>
      <c r="N224" s="17"/>
      <c r="O224" s="15"/>
      <c r="P224" s="15"/>
      <c r="Q224" s="16">
        <f t="shared" si="6"/>
        <v>114</v>
      </c>
      <c r="R224" s="9">
        <f t="shared" si="7"/>
        <v>1.1875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>
        <v>0</v>
      </c>
      <c r="M225" s="17"/>
      <c r="N225" s="17"/>
      <c r="O225" s="15"/>
      <c r="P225" s="15"/>
      <c r="Q225" s="16">
        <f t="shared" si="6"/>
        <v>43</v>
      </c>
      <c r="R225" s="9">
        <f t="shared" si="7"/>
        <v>0.44791666666666669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/>
      <c r="N226" s="17"/>
      <c r="O226" s="15"/>
      <c r="P226" s="15"/>
      <c r="Q226" s="16">
        <f t="shared" si="6"/>
        <v>98</v>
      </c>
      <c r="R226" s="9">
        <f t="shared" si="7"/>
        <v>1.0208333333333333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/>
      <c r="N227" s="17"/>
      <c r="O227" s="15"/>
      <c r="P227" s="15"/>
      <c r="Q227" s="16">
        <f t="shared" si="6"/>
        <v>41</v>
      </c>
      <c r="R227" s="9">
        <f t="shared" si="7"/>
        <v>0.42708333333333331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/>
      <c r="N228" s="17"/>
      <c r="O228" s="15"/>
      <c r="P228" s="15"/>
      <c r="Q228" s="16">
        <f t="shared" si="6"/>
        <v>45</v>
      </c>
      <c r="R228" s="9">
        <f t="shared" si="7"/>
        <v>0.46875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/>
      <c r="N229" s="17"/>
      <c r="O229" s="15"/>
      <c r="P229" s="15"/>
      <c r="Q229" s="16">
        <f t="shared" si="6"/>
        <v>81</v>
      </c>
      <c r="R229" s="9">
        <f t="shared" si="7"/>
        <v>0.84375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/>
      <c r="N230" s="17"/>
      <c r="O230" s="15"/>
      <c r="P230" s="15"/>
      <c r="Q230" s="16">
        <f t="shared" si="6"/>
        <v>46</v>
      </c>
      <c r="R230" s="9">
        <f t="shared" si="7"/>
        <v>0.47916666666666669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/>
      <c r="N231" s="17"/>
      <c r="O231" s="15"/>
      <c r="P231" s="15"/>
      <c r="Q231" s="16">
        <f t="shared" si="6"/>
        <v>81</v>
      </c>
      <c r="R231" s="9">
        <f t="shared" si="7"/>
        <v>0.84375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/>
      <c r="N232" s="17"/>
      <c r="O232" s="15"/>
      <c r="P232" s="15"/>
      <c r="Q232" s="16">
        <f t="shared" si="6"/>
        <v>33</v>
      </c>
      <c r="R232" s="9">
        <f t="shared" si="7"/>
        <v>0.34375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/>
      <c r="N233" s="17"/>
      <c r="O233" s="15"/>
      <c r="P233" s="15"/>
      <c r="Q233" s="16">
        <f t="shared" si="6"/>
        <v>67</v>
      </c>
      <c r="R233" s="9">
        <f t="shared" si="7"/>
        <v>0.69791666666666663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/>
      <c r="N234" s="17"/>
      <c r="O234" s="15"/>
      <c r="P234" s="15"/>
      <c r="Q234" s="16">
        <f t="shared" si="6"/>
        <v>142</v>
      </c>
      <c r="R234" s="9">
        <f t="shared" si="7"/>
        <v>1.4791666666666667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392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/>
      <c r="N235" s="17"/>
      <c r="O235" s="15"/>
      <c r="P235" s="15"/>
      <c r="Q235" s="16">
        <f t="shared" si="6"/>
        <v>21</v>
      </c>
      <c r="R235" s="9">
        <f t="shared" si="7"/>
        <v>0.21875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>
        <v>9</v>
      </c>
      <c r="M236" s="17"/>
      <c r="N236" s="17"/>
      <c r="O236" s="15"/>
      <c r="P236" s="15"/>
      <c r="Q236" s="16">
        <f t="shared" si="6"/>
        <v>40</v>
      </c>
      <c r="R236" s="9">
        <f t="shared" si="7"/>
        <v>0.41666666666666669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>
        <v>7</v>
      </c>
      <c r="M237" s="17"/>
      <c r="N237" s="17"/>
      <c r="O237" s="15"/>
      <c r="P237" s="15"/>
      <c r="Q237" s="16">
        <f t="shared" si="6"/>
        <v>29</v>
      </c>
      <c r="R237" s="9">
        <f t="shared" si="7"/>
        <v>0.30208333333333331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>
        <v>24</v>
      </c>
      <c r="M238" s="17"/>
      <c r="N238" s="17"/>
      <c r="O238" s="15"/>
      <c r="P238" s="15"/>
      <c r="Q238" s="16">
        <f t="shared" si="6"/>
        <v>152</v>
      </c>
      <c r="R238" s="9">
        <f t="shared" si="7"/>
        <v>1.5833333333333333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>
        <v>16</v>
      </c>
      <c r="M239" s="17"/>
      <c r="N239" s="17"/>
      <c r="O239" s="15"/>
      <c r="P239" s="15"/>
      <c r="Q239" s="16">
        <f t="shared" si="6"/>
        <v>78</v>
      </c>
      <c r="R239" s="9">
        <f t="shared" si="7"/>
        <v>0.8125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>
        <v>4</v>
      </c>
      <c r="M240" s="17"/>
      <c r="N240" s="17"/>
      <c r="O240" s="15"/>
      <c r="P240" s="15"/>
      <c r="Q240" s="16">
        <f t="shared" si="6"/>
        <v>64</v>
      </c>
      <c r="R240" s="9">
        <f t="shared" si="7"/>
        <v>0.66666666666666663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>
        <v>29</v>
      </c>
      <c r="M241" s="17"/>
      <c r="N241" s="17"/>
      <c r="O241" s="15"/>
      <c r="P241" s="15"/>
      <c r="Q241" s="16">
        <f t="shared" si="6"/>
        <v>131</v>
      </c>
      <c r="R241" s="9">
        <f t="shared" si="7"/>
        <v>1.3645833333333333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>
        <v>48</v>
      </c>
      <c r="M242" s="17"/>
      <c r="N242" s="17"/>
      <c r="O242" s="15"/>
      <c r="P242" s="15"/>
      <c r="Q242" s="16">
        <f t="shared" si="6"/>
        <v>225</v>
      </c>
      <c r="R242" s="9">
        <f t="shared" si="7"/>
        <v>2.34375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>
        <v>24</v>
      </c>
      <c r="M243" s="17"/>
      <c r="N243" s="17"/>
      <c r="O243" s="15"/>
      <c r="P243" s="15"/>
      <c r="Q243" s="16">
        <f t="shared" si="6"/>
        <v>80</v>
      </c>
      <c r="R243" s="9">
        <f t="shared" si="7"/>
        <v>0.83333333333333337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>
        <v>33</v>
      </c>
      <c r="M244" s="17"/>
      <c r="N244" s="17"/>
      <c r="O244" s="15"/>
      <c r="P244" s="15"/>
      <c r="Q244" s="16">
        <f t="shared" si="6"/>
        <v>150</v>
      </c>
      <c r="R244" s="9">
        <f t="shared" si="7"/>
        <v>1.5625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>
        <v>22</v>
      </c>
      <c r="M245" s="17"/>
      <c r="N245" s="17"/>
      <c r="O245" s="15"/>
      <c r="P245" s="15"/>
      <c r="Q245" s="16">
        <f t="shared" si="6"/>
        <v>89</v>
      </c>
      <c r="R245" s="9">
        <f t="shared" si="7"/>
        <v>0.92708333333333337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>
        <v>4</v>
      </c>
      <c r="M246" s="17"/>
      <c r="N246" s="17"/>
      <c r="O246" s="15"/>
      <c r="P246" s="15"/>
      <c r="Q246" s="16">
        <f t="shared" si="6"/>
        <v>19</v>
      </c>
      <c r="R246" s="9">
        <f t="shared" si="7"/>
        <v>0.19791666666666666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/>
      <c r="N247" s="17"/>
      <c r="O247" s="15"/>
      <c r="P247" s="15"/>
      <c r="Q247" s="16">
        <f t="shared" si="6"/>
        <v>652</v>
      </c>
      <c r="R247" s="9">
        <f>Q247/(31+29+16+31+31)</f>
        <v>4.72463768115942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>
        <v>29</v>
      </c>
      <c r="M248" s="17"/>
      <c r="N248" s="17"/>
      <c r="O248" s="15"/>
      <c r="P248" s="15"/>
      <c r="Q248" s="16">
        <f t="shared" si="6"/>
        <v>362</v>
      </c>
      <c r="R248" s="9">
        <f t="shared" ref="R248:R311" si="8">Q248/(31+29+16+31+31)</f>
        <v>2.6231884057971016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>
        <v>44</v>
      </c>
      <c r="M249" s="17"/>
      <c r="N249" s="17"/>
      <c r="O249" s="15"/>
      <c r="P249" s="15"/>
      <c r="Q249" s="16">
        <f t="shared" si="6"/>
        <v>481</v>
      </c>
      <c r="R249" s="9">
        <f t="shared" si="8"/>
        <v>3.4855072463768115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>
        <v>86</v>
      </c>
      <c r="M250" s="17"/>
      <c r="N250" s="17"/>
      <c r="O250" s="15"/>
      <c r="P250" s="15"/>
      <c r="Q250" s="16">
        <f t="shared" si="6"/>
        <v>470</v>
      </c>
      <c r="R250" s="9">
        <f t="shared" si="8"/>
        <v>3.4057971014492754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115</v>
      </c>
      <c r="H251" s="17">
        <v>0</v>
      </c>
      <c r="I251" s="17">
        <v>0</v>
      </c>
      <c r="J251" s="17">
        <v>0</v>
      </c>
      <c r="K251" s="17">
        <v>78</v>
      </c>
      <c r="L251" s="17">
        <v>255</v>
      </c>
      <c r="M251" s="17"/>
      <c r="N251" s="17"/>
      <c r="O251" s="15"/>
      <c r="P251" s="15"/>
      <c r="Q251" s="16">
        <f t="shared" si="6"/>
        <v>1058</v>
      </c>
      <c r="R251" s="9">
        <f t="shared" si="8"/>
        <v>7.666666666666667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>
        <v>34</v>
      </c>
      <c r="M252" s="17"/>
      <c r="N252" s="17"/>
      <c r="O252" s="15"/>
      <c r="P252" s="15"/>
      <c r="Q252" s="16">
        <f t="shared" si="6"/>
        <v>207</v>
      </c>
      <c r="R252" s="9">
        <f t="shared" si="8"/>
        <v>1.5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>
        <v>0</v>
      </c>
      <c r="M253" s="17"/>
      <c r="N253" s="17"/>
      <c r="O253" s="15"/>
      <c r="P253" s="15"/>
      <c r="Q253" s="16">
        <f t="shared" si="6"/>
        <v>89</v>
      </c>
      <c r="R253" s="9">
        <f t="shared" si="8"/>
        <v>0.64492753623188404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/>
      <c r="N254" s="17"/>
      <c r="O254" s="15"/>
      <c r="P254" s="15"/>
      <c r="Q254" s="16">
        <f t="shared" si="6"/>
        <v>213</v>
      </c>
      <c r="R254" s="9">
        <f t="shared" si="8"/>
        <v>1.5434782608695652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/>
      <c r="N255" s="17"/>
      <c r="O255" s="15"/>
      <c r="P255" s="15"/>
      <c r="Q255" s="16">
        <f t="shared" si="6"/>
        <v>198</v>
      </c>
      <c r="R255" s="9">
        <f t="shared" si="8"/>
        <v>1.4347826086956521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/>
      <c r="N256" s="17"/>
      <c r="O256" s="15"/>
      <c r="P256" s="15"/>
      <c r="Q256" s="16">
        <f t="shared" si="6"/>
        <v>163</v>
      </c>
      <c r="R256" s="9">
        <f t="shared" si="8"/>
        <v>1.181159420289855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/>
      <c r="N257" s="17"/>
      <c r="O257" s="15"/>
      <c r="P257" s="15"/>
      <c r="Q257" s="16">
        <f t="shared" si="6"/>
        <v>313</v>
      </c>
      <c r="R257" s="9">
        <f t="shared" si="8"/>
        <v>2.2681159420289854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/>
      <c r="N258" s="17"/>
      <c r="O258" s="15"/>
      <c r="P258" s="15"/>
      <c r="Q258" s="16">
        <f t="shared" si="6"/>
        <v>388</v>
      </c>
      <c r="R258" s="9">
        <f t="shared" si="8"/>
        <v>2.8115942028985508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/>
      <c r="N259" s="17"/>
      <c r="O259" s="15"/>
      <c r="P259" s="15"/>
      <c r="Q259" s="16">
        <f t="shared" si="6"/>
        <v>154</v>
      </c>
      <c r="R259" s="9">
        <f t="shared" si="8"/>
        <v>1.1159420289855073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>
        <v>14</v>
      </c>
      <c r="M260" s="17"/>
      <c r="N260" s="17"/>
      <c r="O260" s="15"/>
      <c r="P260" s="15"/>
      <c r="Q260" s="16">
        <f t="shared" si="6"/>
        <v>72</v>
      </c>
      <c r="R260" s="9">
        <f t="shared" si="8"/>
        <v>0.52173913043478259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>
        <v>0</v>
      </c>
      <c r="M261" s="17"/>
      <c r="N261" s="17"/>
      <c r="O261" s="15"/>
      <c r="P261" s="15"/>
      <c r="Q261" s="16">
        <f t="shared" si="6"/>
        <v>228</v>
      </c>
      <c r="R261" s="9">
        <f t="shared" si="8"/>
        <v>1.6521739130434783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>
        <v>0</v>
      </c>
      <c r="M262" s="17"/>
      <c r="N262" s="17"/>
      <c r="O262" s="15"/>
      <c r="P262" s="15"/>
      <c r="Q262" s="16">
        <f t="shared" si="6"/>
        <v>146</v>
      </c>
      <c r="R262" s="9">
        <f t="shared" si="8"/>
        <v>1.0579710144927537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>
        <v>0</v>
      </c>
      <c r="M263" s="17"/>
      <c r="N263" s="17"/>
      <c r="O263" s="15"/>
      <c r="P263" s="15"/>
      <c r="Q263" s="16">
        <f t="shared" si="6"/>
        <v>133</v>
      </c>
      <c r="R263" s="9">
        <f t="shared" si="8"/>
        <v>0.96376811594202894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>
        <v>0</v>
      </c>
      <c r="M264" s="17"/>
      <c r="N264" s="17"/>
      <c r="O264" s="15"/>
      <c r="P264" s="15"/>
      <c r="Q264" s="16">
        <f t="shared" ref="Q264:Q327" si="9">SUM(E264:P264)</f>
        <v>204</v>
      </c>
      <c r="R264" s="9">
        <f t="shared" si="8"/>
        <v>1.4782608695652173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/>
      <c r="N265" s="17"/>
      <c r="O265" s="15"/>
      <c r="P265" s="15"/>
      <c r="Q265" s="16">
        <f t="shared" si="9"/>
        <v>211</v>
      </c>
      <c r="R265" s="9">
        <f t="shared" si="8"/>
        <v>1.5289855072463767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/>
      <c r="N266" s="17"/>
      <c r="O266" s="15"/>
      <c r="P266" s="15"/>
      <c r="Q266" s="16">
        <f t="shared" si="9"/>
        <v>428</v>
      </c>
      <c r="R266" s="9">
        <f t="shared" si="8"/>
        <v>3.1014492753623188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/>
      <c r="N267" s="17"/>
      <c r="O267" s="15"/>
      <c r="P267" s="15"/>
      <c r="Q267" s="16">
        <f t="shared" si="9"/>
        <v>318</v>
      </c>
      <c r="R267" s="9">
        <f t="shared" si="8"/>
        <v>2.3043478260869565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/>
      <c r="N268" s="17"/>
      <c r="O268" s="15"/>
      <c r="P268" s="15"/>
      <c r="Q268" s="16">
        <f t="shared" si="9"/>
        <v>151</v>
      </c>
      <c r="R268" s="9">
        <f t="shared" si="8"/>
        <v>1.0942028985507246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/>
      <c r="N269" s="17"/>
      <c r="O269" s="15"/>
      <c r="P269" s="15"/>
      <c r="Q269" s="16">
        <f t="shared" si="9"/>
        <v>84</v>
      </c>
      <c r="R269" s="9">
        <f t="shared" si="8"/>
        <v>0.60869565217391308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/>
      <c r="N270" s="17"/>
      <c r="O270" s="15"/>
      <c r="P270" s="15"/>
      <c r="Q270" s="16">
        <f t="shared" si="9"/>
        <v>444</v>
      </c>
      <c r="R270" s="9">
        <f t="shared" si="8"/>
        <v>3.2173913043478262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/>
      <c r="N271" s="17"/>
      <c r="O271" s="15"/>
      <c r="P271" s="15"/>
      <c r="Q271" s="16">
        <f t="shared" si="9"/>
        <v>271</v>
      </c>
      <c r="R271" s="9">
        <f t="shared" si="8"/>
        <v>1.963768115942029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/>
      <c r="N272" s="17"/>
      <c r="O272" s="15"/>
      <c r="P272" s="15"/>
      <c r="Q272" s="16">
        <f t="shared" si="9"/>
        <v>250</v>
      </c>
      <c r="R272" s="9">
        <f t="shared" si="8"/>
        <v>1.8115942028985508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/>
      <c r="N273" s="17"/>
      <c r="O273" s="15"/>
      <c r="P273" s="15"/>
      <c r="Q273" s="16">
        <f t="shared" si="9"/>
        <v>193</v>
      </c>
      <c r="R273" s="9">
        <f t="shared" si="8"/>
        <v>1.3985507246376812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/>
      <c r="N274" s="17"/>
      <c r="O274" s="15"/>
      <c r="P274" s="15"/>
      <c r="Q274" s="16">
        <f t="shared" si="9"/>
        <v>117</v>
      </c>
      <c r="R274" s="9">
        <f t="shared" si="8"/>
        <v>0.84782608695652173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>
        <v>113</v>
      </c>
      <c r="M275" s="17"/>
      <c r="N275" s="17"/>
      <c r="O275" s="15"/>
      <c r="P275" s="15"/>
      <c r="Q275" s="16">
        <f t="shared" si="9"/>
        <v>857</v>
      </c>
      <c r="R275" s="9">
        <f t="shared" si="8"/>
        <v>6.2101449275362315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>
        <v>23</v>
      </c>
      <c r="M276" s="17"/>
      <c r="N276" s="17"/>
      <c r="O276" s="15"/>
      <c r="P276" s="15"/>
      <c r="Q276" s="16">
        <f t="shared" si="9"/>
        <v>182</v>
      </c>
      <c r="R276" s="9">
        <f t="shared" si="8"/>
        <v>1.318840579710145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>
        <v>33</v>
      </c>
      <c r="M277" s="17"/>
      <c r="N277" s="17"/>
      <c r="O277" s="15"/>
      <c r="P277" s="15"/>
      <c r="Q277" s="16">
        <f t="shared" si="9"/>
        <v>208</v>
      </c>
      <c r="R277" s="9">
        <f t="shared" si="8"/>
        <v>1.5072463768115942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4</v>
      </c>
      <c r="H278" s="17">
        <v>0</v>
      </c>
      <c r="I278" s="17">
        <v>0</v>
      </c>
      <c r="J278" s="17">
        <v>0</v>
      </c>
      <c r="K278" s="17">
        <v>16</v>
      </c>
      <c r="L278" s="17">
        <v>6</v>
      </c>
      <c r="M278" s="17"/>
      <c r="N278" s="17"/>
      <c r="O278" s="15"/>
      <c r="P278" s="15"/>
      <c r="Q278" s="16">
        <f t="shared" si="9"/>
        <v>38</v>
      </c>
      <c r="R278" s="9">
        <f t="shared" si="8"/>
        <v>0.27536231884057971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>
        <v>27</v>
      </c>
      <c r="M279" s="17"/>
      <c r="N279" s="17"/>
      <c r="O279" s="15"/>
      <c r="P279" s="15"/>
      <c r="Q279" s="16">
        <f t="shared" si="9"/>
        <v>356</v>
      </c>
      <c r="R279" s="9">
        <f t="shared" si="8"/>
        <v>2.5797101449275361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>
        <v>17</v>
      </c>
      <c r="M280" s="17"/>
      <c r="N280" s="17"/>
      <c r="O280" s="15"/>
      <c r="P280" s="15"/>
      <c r="Q280" s="16">
        <f t="shared" si="9"/>
        <v>61</v>
      </c>
      <c r="R280" s="9">
        <f t="shared" si="8"/>
        <v>0.4420289855072464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>
        <v>33</v>
      </c>
      <c r="M281" s="17"/>
      <c r="N281" s="17"/>
      <c r="O281" s="15"/>
      <c r="P281" s="15"/>
      <c r="Q281" s="16">
        <f t="shared" si="9"/>
        <v>223</v>
      </c>
      <c r="R281" s="9">
        <f t="shared" si="8"/>
        <v>1.6159420289855073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>
        <v>20</v>
      </c>
      <c r="M282" s="17"/>
      <c r="N282" s="17"/>
      <c r="O282" s="15"/>
      <c r="P282" s="15"/>
      <c r="Q282" s="16">
        <f t="shared" si="9"/>
        <v>183</v>
      </c>
      <c r="R282" s="9">
        <f t="shared" si="8"/>
        <v>1.326086956521739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>
        <v>16</v>
      </c>
      <c r="M283" s="17"/>
      <c r="N283" s="17"/>
      <c r="O283" s="15"/>
      <c r="P283" s="15"/>
      <c r="Q283" s="16">
        <f t="shared" si="9"/>
        <v>145</v>
      </c>
      <c r="R283" s="9">
        <f t="shared" si="8"/>
        <v>1.0507246376811594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>
        <v>22</v>
      </c>
      <c r="M284" s="17"/>
      <c r="N284" s="17"/>
      <c r="O284" s="15"/>
      <c r="P284" s="15"/>
      <c r="Q284" s="16">
        <f t="shared" si="9"/>
        <v>145</v>
      </c>
      <c r="R284" s="9">
        <f t="shared" si="8"/>
        <v>1.0507246376811594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>
        <v>21</v>
      </c>
      <c r="M285" s="17"/>
      <c r="N285" s="17"/>
      <c r="O285" s="15"/>
      <c r="P285" s="15"/>
      <c r="Q285" s="16">
        <f t="shared" si="9"/>
        <v>200</v>
      </c>
      <c r="R285" s="9">
        <f t="shared" si="8"/>
        <v>1.4492753623188406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>
        <v>0</v>
      </c>
      <c r="M286" s="17"/>
      <c r="N286" s="17"/>
      <c r="O286" s="15"/>
      <c r="P286" s="15"/>
      <c r="Q286" s="16">
        <f t="shared" si="9"/>
        <v>163</v>
      </c>
      <c r="R286" s="9">
        <f t="shared" si="8"/>
        <v>1.181159420289855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0</v>
      </c>
      <c r="H287" s="17">
        <v>0</v>
      </c>
      <c r="I287" s="17">
        <v>0</v>
      </c>
      <c r="J287" s="17">
        <v>0</v>
      </c>
      <c r="K287" s="17">
        <v>67</v>
      </c>
      <c r="L287" s="17">
        <v>0</v>
      </c>
      <c r="M287" s="17"/>
      <c r="N287" s="17"/>
      <c r="O287" s="15"/>
      <c r="P287" s="15"/>
      <c r="Q287" s="16">
        <f t="shared" si="9"/>
        <v>197</v>
      </c>
      <c r="R287" s="9">
        <f t="shared" si="8"/>
        <v>1.4275362318840579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>
        <v>0</v>
      </c>
      <c r="M288" s="17"/>
      <c r="N288" s="17"/>
      <c r="O288" s="15"/>
      <c r="P288" s="15"/>
      <c r="Q288" s="16">
        <f t="shared" si="9"/>
        <v>486</v>
      </c>
      <c r="R288" s="9">
        <f t="shared" si="8"/>
        <v>3.5217391304347827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/>
      <c r="N289" s="17"/>
      <c r="O289" s="15"/>
      <c r="P289" s="15"/>
      <c r="Q289" s="16">
        <f t="shared" si="9"/>
        <v>186</v>
      </c>
      <c r="R289" s="9">
        <f t="shared" si="8"/>
        <v>1.3478260869565217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>
        <v>0</v>
      </c>
      <c r="M290" s="17"/>
      <c r="N290" s="17"/>
      <c r="O290" s="15"/>
      <c r="P290" s="15"/>
      <c r="Q290" s="16">
        <f t="shared" si="9"/>
        <v>242</v>
      </c>
      <c r="R290" s="9">
        <f t="shared" si="8"/>
        <v>1.7536231884057971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>
        <v>0</v>
      </c>
      <c r="M291" s="17"/>
      <c r="N291" s="17"/>
      <c r="O291" s="15"/>
      <c r="P291" s="15"/>
      <c r="Q291" s="16">
        <f t="shared" si="9"/>
        <v>222</v>
      </c>
      <c r="R291" s="9">
        <f t="shared" si="8"/>
        <v>1.6086956521739131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>
        <v>6</v>
      </c>
      <c r="M292" s="17"/>
      <c r="N292" s="17"/>
      <c r="O292" s="15"/>
      <c r="P292" s="15"/>
      <c r="Q292" s="16">
        <f t="shared" si="9"/>
        <v>48</v>
      </c>
      <c r="R292" s="9">
        <f t="shared" si="8"/>
        <v>0.34782608695652173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>
        <v>44</v>
      </c>
      <c r="M293" s="17"/>
      <c r="N293" s="17"/>
      <c r="O293" s="15"/>
      <c r="P293" s="15"/>
      <c r="Q293" s="16">
        <f t="shared" si="9"/>
        <v>147</v>
      </c>
      <c r="R293" s="9">
        <f t="shared" si="8"/>
        <v>1.0652173913043479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/>
      <c r="N294" s="17"/>
      <c r="O294" s="15"/>
      <c r="P294" s="15"/>
      <c r="Q294" s="16">
        <f t="shared" si="9"/>
        <v>296</v>
      </c>
      <c r="R294" s="9">
        <f t="shared" si="8"/>
        <v>2.1449275362318843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/>
      <c r="N295" s="17"/>
      <c r="O295" s="15"/>
      <c r="P295" s="15"/>
      <c r="Q295" s="16">
        <f t="shared" si="9"/>
        <v>106</v>
      </c>
      <c r="R295" s="9">
        <f t="shared" si="8"/>
        <v>0.76811594202898548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/>
      <c r="N296" s="17"/>
      <c r="O296" s="15"/>
      <c r="P296" s="15"/>
      <c r="Q296" s="16">
        <f t="shared" si="9"/>
        <v>26</v>
      </c>
      <c r="R296" s="9">
        <f t="shared" si="8"/>
        <v>0.18840579710144928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/>
      <c r="N297" s="17"/>
      <c r="O297" s="15"/>
      <c r="P297" s="15"/>
      <c r="Q297" s="16">
        <f t="shared" si="9"/>
        <v>323</v>
      </c>
      <c r="R297" s="9">
        <f t="shared" si="8"/>
        <v>2.3405797101449277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/>
      <c r="N298" s="17"/>
      <c r="O298" s="15"/>
      <c r="P298" s="15"/>
      <c r="Q298" s="16">
        <f t="shared" si="9"/>
        <v>57</v>
      </c>
      <c r="R298" s="9">
        <f t="shared" si="8"/>
        <v>0.41304347826086957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/>
      <c r="N299" s="17"/>
      <c r="O299" s="15"/>
      <c r="P299" s="15"/>
      <c r="Q299" s="16">
        <f t="shared" si="9"/>
        <v>60</v>
      </c>
      <c r="R299" s="9">
        <f t="shared" si="8"/>
        <v>0.43478260869565216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/>
      <c r="N300" s="17"/>
      <c r="O300" s="15"/>
      <c r="P300" s="15"/>
      <c r="Q300" s="16">
        <f t="shared" si="9"/>
        <v>281</v>
      </c>
      <c r="R300" s="9">
        <f t="shared" si="8"/>
        <v>2.0362318840579712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/>
      <c r="N301" s="17"/>
      <c r="O301" s="15"/>
      <c r="P301" s="15"/>
      <c r="Q301" s="16">
        <f t="shared" si="9"/>
        <v>146</v>
      </c>
      <c r="R301" s="9">
        <f t="shared" si="8"/>
        <v>1.0579710144927537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/>
      <c r="N302" s="17"/>
      <c r="O302" s="15"/>
      <c r="P302" s="15"/>
      <c r="Q302" s="16">
        <f t="shared" si="9"/>
        <v>99</v>
      </c>
      <c r="R302" s="9">
        <f t="shared" si="8"/>
        <v>0.71739130434782605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/>
      <c r="N303" s="17"/>
      <c r="O303" s="15"/>
      <c r="P303" s="15"/>
      <c r="Q303" s="16">
        <f t="shared" si="9"/>
        <v>70</v>
      </c>
      <c r="R303" s="9">
        <f t="shared" si="8"/>
        <v>0.50724637681159424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/>
      <c r="N304" s="17"/>
      <c r="O304" s="15"/>
      <c r="P304" s="15"/>
      <c r="Q304" s="16">
        <f t="shared" si="9"/>
        <v>186</v>
      </c>
      <c r="R304" s="9">
        <f t="shared" si="8"/>
        <v>1.3478260869565217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/>
      <c r="N305" s="17"/>
      <c r="O305" s="15"/>
      <c r="P305" s="15"/>
      <c r="Q305" s="16">
        <f t="shared" si="9"/>
        <v>307</v>
      </c>
      <c r="R305" s="9">
        <f t="shared" si="8"/>
        <v>2.2246376811594204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/>
      <c r="N306" s="17"/>
      <c r="O306" s="15"/>
      <c r="P306" s="15"/>
      <c r="Q306" s="16">
        <f t="shared" si="9"/>
        <v>104</v>
      </c>
      <c r="R306" s="9">
        <f t="shared" si="8"/>
        <v>0.75362318840579712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/>
      <c r="N307" s="17"/>
      <c r="O307" s="15"/>
      <c r="P307" s="15"/>
      <c r="Q307" s="16">
        <f t="shared" si="9"/>
        <v>165</v>
      </c>
      <c r="R307" s="9">
        <f t="shared" si="8"/>
        <v>1.1956521739130435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/>
      <c r="N308" s="17"/>
      <c r="O308" s="15"/>
      <c r="P308" s="15"/>
      <c r="Q308" s="16">
        <f t="shared" si="9"/>
        <v>114</v>
      </c>
      <c r="R308" s="9">
        <f t="shared" si="8"/>
        <v>0.82608695652173914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/>
      <c r="N309" s="17"/>
      <c r="O309" s="15"/>
      <c r="P309" s="15"/>
      <c r="Q309" s="16">
        <f t="shared" si="9"/>
        <v>104</v>
      </c>
      <c r="R309" s="9">
        <f t="shared" si="8"/>
        <v>0.75362318840579712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>
        <v>9</v>
      </c>
      <c r="M310" s="17"/>
      <c r="N310" s="17"/>
      <c r="O310" s="15"/>
      <c r="P310" s="15"/>
      <c r="Q310" s="16">
        <f t="shared" si="9"/>
        <v>94</v>
      </c>
      <c r="R310" s="9">
        <f t="shared" si="8"/>
        <v>0.6811594202898551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>
        <v>50</v>
      </c>
      <c r="M311" s="17"/>
      <c r="N311" s="17"/>
      <c r="O311" s="15"/>
      <c r="P311" s="15"/>
      <c r="Q311" s="16">
        <f t="shared" si="9"/>
        <v>176</v>
      </c>
      <c r="R311" s="9">
        <f t="shared" si="8"/>
        <v>1.2753623188405796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>
        <v>22</v>
      </c>
      <c r="M312" s="17"/>
      <c r="N312" s="17"/>
      <c r="O312" s="15"/>
      <c r="P312" s="15"/>
      <c r="Q312" s="16">
        <f t="shared" si="9"/>
        <v>115</v>
      </c>
      <c r="R312" s="9">
        <f t="shared" ref="R312:R375" si="10">Q312/(31+29+16+31+31)</f>
        <v>0.83333333333333337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>
        <v>44</v>
      </c>
      <c r="M313" s="17"/>
      <c r="N313" s="17"/>
      <c r="O313" s="15"/>
      <c r="P313" s="15"/>
      <c r="Q313" s="16">
        <f t="shared" si="9"/>
        <v>221</v>
      </c>
      <c r="R313" s="9">
        <f t="shared" si="10"/>
        <v>1.6014492753623188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>
        <v>13</v>
      </c>
      <c r="M314" s="17"/>
      <c r="N314" s="17"/>
      <c r="O314" s="15"/>
      <c r="P314" s="15"/>
      <c r="Q314" s="16">
        <f t="shared" si="9"/>
        <v>159</v>
      </c>
      <c r="R314" s="9">
        <f t="shared" si="10"/>
        <v>1.1521739130434783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>
        <v>27</v>
      </c>
      <c r="M315" s="17"/>
      <c r="N315" s="17"/>
      <c r="O315" s="15"/>
      <c r="P315" s="15"/>
      <c r="Q315" s="16">
        <f t="shared" si="9"/>
        <v>203</v>
      </c>
      <c r="R315" s="9">
        <f t="shared" si="10"/>
        <v>1.4710144927536233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>
        <v>22</v>
      </c>
      <c r="M316" s="17"/>
      <c r="N316" s="17"/>
      <c r="O316" s="15"/>
      <c r="P316" s="15"/>
      <c r="Q316" s="16">
        <f t="shared" si="9"/>
        <v>167</v>
      </c>
      <c r="R316" s="9">
        <f t="shared" si="10"/>
        <v>1.2101449275362319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>
        <v>20</v>
      </c>
      <c r="M317" s="17"/>
      <c r="N317" s="17"/>
      <c r="O317" s="15"/>
      <c r="P317" s="15"/>
      <c r="Q317" s="16">
        <f t="shared" si="9"/>
        <v>342</v>
      </c>
      <c r="R317" s="9">
        <f t="shared" si="10"/>
        <v>2.4782608695652173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>
        <v>63</v>
      </c>
      <c r="M318" s="17"/>
      <c r="N318" s="17"/>
      <c r="O318" s="15"/>
      <c r="P318" s="15"/>
      <c r="Q318" s="16">
        <f t="shared" si="9"/>
        <v>336</v>
      </c>
      <c r="R318" s="9">
        <f t="shared" si="10"/>
        <v>2.4347826086956523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>
        <v>59</v>
      </c>
      <c r="M319" s="17"/>
      <c r="N319" s="17"/>
      <c r="O319" s="15"/>
      <c r="P319" s="15"/>
      <c r="Q319" s="16">
        <f t="shared" si="9"/>
        <v>308</v>
      </c>
      <c r="R319" s="9">
        <f t="shared" si="10"/>
        <v>2.2318840579710146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>
        <v>0</v>
      </c>
      <c r="M320" s="17"/>
      <c r="N320" s="17"/>
      <c r="O320" s="15"/>
      <c r="P320" s="15"/>
      <c r="Q320" s="16">
        <f t="shared" si="9"/>
        <v>215</v>
      </c>
      <c r="R320" s="9">
        <f t="shared" si="10"/>
        <v>1.5579710144927537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>
        <v>14</v>
      </c>
      <c r="M321" s="17"/>
      <c r="N321" s="17"/>
      <c r="O321" s="15"/>
      <c r="P321" s="15"/>
      <c r="Q321" s="16">
        <f t="shared" si="9"/>
        <v>100</v>
      </c>
      <c r="R321" s="9">
        <f t="shared" si="10"/>
        <v>0.72463768115942029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>
        <v>0</v>
      </c>
      <c r="M322" s="17"/>
      <c r="N322" s="17"/>
      <c r="O322" s="15"/>
      <c r="P322" s="15"/>
      <c r="Q322" s="16">
        <f t="shared" si="9"/>
        <v>244</v>
      </c>
      <c r="R322" s="9">
        <f t="shared" si="10"/>
        <v>1.7681159420289856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>
        <v>0</v>
      </c>
      <c r="M323" s="17"/>
      <c r="N323" s="17"/>
      <c r="O323" s="15"/>
      <c r="P323" s="15"/>
      <c r="Q323" s="16">
        <f t="shared" si="9"/>
        <v>95</v>
      </c>
      <c r="R323" s="9">
        <f t="shared" si="10"/>
        <v>0.68840579710144922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>
        <v>22</v>
      </c>
      <c r="M324" s="17"/>
      <c r="N324" s="17"/>
      <c r="O324" s="15"/>
      <c r="P324" s="15"/>
      <c r="Q324" s="16">
        <f t="shared" si="9"/>
        <v>160</v>
      </c>
      <c r="R324" s="9">
        <f t="shared" si="10"/>
        <v>1.1594202898550725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8</v>
      </c>
      <c r="M325" s="17"/>
      <c r="N325" s="17"/>
      <c r="O325" s="15"/>
      <c r="P325" s="15"/>
      <c r="Q325" s="16">
        <f t="shared" si="9"/>
        <v>131</v>
      </c>
      <c r="R325" s="9">
        <f t="shared" si="10"/>
        <v>0.94927536231884058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/>
      <c r="N326" s="17"/>
      <c r="O326" s="15"/>
      <c r="P326" s="15"/>
      <c r="Q326" s="16">
        <f t="shared" si="9"/>
        <v>311</v>
      </c>
      <c r="R326" s="9">
        <f t="shared" si="10"/>
        <v>2.2536231884057969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9</v>
      </c>
      <c r="M327" s="17"/>
      <c r="N327" s="17"/>
      <c r="O327" s="15"/>
      <c r="P327" s="15"/>
      <c r="Q327" s="16">
        <f t="shared" si="9"/>
        <v>252</v>
      </c>
      <c r="R327" s="9">
        <f t="shared" si="10"/>
        <v>1.826086956521739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0</v>
      </c>
      <c r="H328" s="17">
        <v>0</v>
      </c>
      <c r="I328" s="17">
        <v>0</v>
      </c>
      <c r="J328" s="17">
        <v>0</v>
      </c>
      <c r="K328" s="17">
        <v>17</v>
      </c>
      <c r="L328" s="17">
        <v>20</v>
      </c>
      <c r="M328" s="17"/>
      <c r="N328" s="17"/>
      <c r="O328" s="15"/>
      <c r="P328" s="15"/>
      <c r="Q328" s="16">
        <f t="shared" ref="Q328:Q372" si="11">SUM(E328:P328)</f>
        <v>263</v>
      </c>
      <c r="R328" s="9">
        <f t="shared" si="10"/>
        <v>1.9057971014492754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0</v>
      </c>
      <c r="H329" s="17">
        <v>0</v>
      </c>
      <c r="I329" s="17">
        <v>0</v>
      </c>
      <c r="J329" s="17">
        <v>0</v>
      </c>
      <c r="K329" s="17">
        <v>13</v>
      </c>
      <c r="L329" s="17">
        <v>32</v>
      </c>
      <c r="M329" s="17"/>
      <c r="N329" s="17"/>
      <c r="O329" s="15"/>
      <c r="P329" s="15"/>
      <c r="Q329" s="16">
        <f t="shared" si="11"/>
        <v>117</v>
      </c>
      <c r="R329" s="9">
        <f t="shared" si="10"/>
        <v>0.84782608695652173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17">
        <v>0</v>
      </c>
      <c r="I330" s="17">
        <v>0</v>
      </c>
      <c r="J330" s="17">
        <v>0</v>
      </c>
      <c r="K330" s="17">
        <v>4</v>
      </c>
      <c r="L330" s="17">
        <v>25</v>
      </c>
      <c r="M330" s="17"/>
      <c r="N330" s="17"/>
      <c r="O330" s="15"/>
      <c r="P330" s="15"/>
      <c r="Q330" s="16">
        <f t="shared" si="11"/>
        <v>179</v>
      </c>
      <c r="R330" s="9">
        <f t="shared" si="10"/>
        <v>1.2971014492753623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0</v>
      </c>
      <c r="H331" s="17">
        <v>0</v>
      </c>
      <c r="I331" s="17">
        <v>0</v>
      </c>
      <c r="J331" s="17">
        <v>0</v>
      </c>
      <c r="K331" s="17">
        <v>47</v>
      </c>
      <c r="L331" s="17">
        <v>84</v>
      </c>
      <c r="M331" s="17"/>
      <c r="N331" s="17"/>
      <c r="O331" s="15"/>
      <c r="P331" s="15"/>
      <c r="Q331" s="16">
        <f t="shared" si="11"/>
        <v>488</v>
      </c>
      <c r="R331" s="9">
        <f t="shared" si="10"/>
        <v>3.5362318840579712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27</v>
      </c>
      <c r="H332" s="17">
        <v>0</v>
      </c>
      <c r="I332" s="17">
        <v>0</v>
      </c>
      <c r="J332" s="17">
        <v>0</v>
      </c>
      <c r="K332" s="17">
        <v>0</v>
      </c>
      <c r="L332" s="17">
        <v>37</v>
      </c>
      <c r="M332" s="17"/>
      <c r="N332" s="17"/>
      <c r="O332" s="15"/>
      <c r="P332" s="15"/>
      <c r="Q332" s="16">
        <f t="shared" si="11"/>
        <v>257</v>
      </c>
      <c r="R332" s="9">
        <f t="shared" si="10"/>
        <v>1.8623188405797102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0</v>
      </c>
      <c r="H333" s="17">
        <v>0</v>
      </c>
      <c r="I333" s="17">
        <v>0</v>
      </c>
      <c r="J333" s="17">
        <v>0</v>
      </c>
      <c r="K333" s="17">
        <v>8</v>
      </c>
      <c r="L333" s="17">
        <v>5</v>
      </c>
      <c r="M333" s="17"/>
      <c r="N333" s="17"/>
      <c r="O333" s="15"/>
      <c r="P333" s="15"/>
      <c r="Q333" s="16">
        <f t="shared" si="11"/>
        <v>315</v>
      </c>
      <c r="R333" s="9">
        <f t="shared" si="10"/>
        <v>2.2826086956521738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>
        <v>8</v>
      </c>
      <c r="M334" s="17"/>
      <c r="N334" s="17"/>
      <c r="O334" s="15"/>
      <c r="P334" s="15"/>
      <c r="Q334" s="16">
        <f t="shared" si="11"/>
        <v>127</v>
      </c>
      <c r="R334" s="9">
        <f t="shared" si="10"/>
        <v>0.92028985507246375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/>
      <c r="N335" s="17"/>
      <c r="O335" s="15"/>
      <c r="P335" s="15"/>
      <c r="Q335" s="16">
        <f t="shared" si="11"/>
        <v>83</v>
      </c>
      <c r="R335" s="9">
        <f t="shared" si="10"/>
        <v>0.60144927536231885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0</v>
      </c>
      <c r="H336" s="17">
        <v>0</v>
      </c>
      <c r="I336" s="17">
        <v>0</v>
      </c>
      <c r="J336" s="17">
        <v>0</v>
      </c>
      <c r="K336" s="17">
        <v>5</v>
      </c>
      <c r="L336" s="17">
        <v>24</v>
      </c>
      <c r="M336" s="17"/>
      <c r="N336" s="17"/>
      <c r="O336" s="15"/>
      <c r="P336" s="15"/>
      <c r="Q336" s="16">
        <f t="shared" si="11"/>
        <v>245</v>
      </c>
      <c r="R336" s="9">
        <f t="shared" si="10"/>
        <v>1.7753623188405796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/>
      <c r="N337" s="17"/>
      <c r="O337" s="15"/>
      <c r="P337" s="15"/>
      <c r="Q337" s="16">
        <f t="shared" si="11"/>
        <v>160</v>
      </c>
      <c r="R337" s="9">
        <f t="shared" si="10"/>
        <v>1.1594202898550725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6</v>
      </c>
      <c r="M338" s="17"/>
      <c r="N338" s="17"/>
      <c r="O338" s="15"/>
      <c r="P338" s="15"/>
      <c r="Q338" s="16">
        <f t="shared" si="11"/>
        <v>75</v>
      </c>
      <c r="R338" s="9">
        <f t="shared" si="10"/>
        <v>0.54347826086956519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>
        <v>6</v>
      </c>
      <c r="M339" s="17"/>
      <c r="N339" s="17"/>
      <c r="O339" s="15"/>
      <c r="P339" s="15"/>
      <c r="Q339" s="16">
        <f t="shared" si="11"/>
        <v>127</v>
      </c>
      <c r="R339" s="9">
        <f t="shared" si="10"/>
        <v>0.92028985507246375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80</v>
      </c>
      <c r="H340" s="17">
        <v>0</v>
      </c>
      <c r="I340" s="17">
        <v>0</v>
      </c>
      <c r="J340" s="17">
        <v>0</v>
      </c>
      <c r="K340" s="17">
        <v>0</v>
      </c>
      <c r="L340" s="17">
        <v>37</v>
      </c>
      <c r="M340" s="17"/>
      <c r="N340" s="17"/>
      <c r="O340" s="15"/>
      <c r="P340" s="15"/>
      <c r="Q340" s="16">
        <f t="shared" si="11"/>
        <v>397</v>
      </c>
      <c r="R340" s="9">
        <f t="shared" si="10"/>
        <v>2.8768115942028984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>
        <v>43</v>
      </c>
      <c r="M341" s="17"/>
      <c r="N341" s="17"/>
      <c r="O341" s="15"/>
      <c r="P341" s="15"/>
      <c r="Q341" s="16">
        <f t="shared" si="11"/>
        <v>430</v>
      </c>
      <c r="R341" s="9">
        <f t="shared" si="10"/>
        <v>3.1159420289855073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/>
      <c r="N342" s="17"/>
      <c r="O342" s="15"/>
      <c r="P342" s="15"/>
      <c r="Q342" s="16">
        <f t="shared" si="11"/>
        <v>285</v>
      </c>
      <c r="R342" s="9">
        <f t="shared" si="10"/>
        <v>2.0652173913043477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101</v>
      </c>
      <c r="M343" s="17"/>
      <c r="N343" s="17"/>
      <c r="O343" s="15"/>
      <c r="P343" s="15"/>
      <c r="Q343" s="16">
        <f t="shared" si="11"/>
        <v>295</v>
      </c>
      <c r="R343" s="9">
        <f t="shared" si="10"/>
        <v>2.13768115942029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>
        <v>3</v>
      </c>
      <c r="M344" s="17"/>
      <c r="N344" s="17"/>
      <c r="O344" s="15"/>
      <c r="P344" s="15"/>
      <c r="Q344" s="16">
        <f t="shared" si="11"/>
        <v>164</v>
      </c>
      <c r="R344" s="9">
        <f t="shared" si="10"/>
        <v>1.1884057971014492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22</v>
      </c>
      <c r="M345" s="17"/>
      <c r="N345" s="17"/>
      <c r="O345" s="15"/>
      <c r="P345" s="15"/>
      <c r="Q345" s="16">
        <f t="shared" si="11"/>
        <v>369</v>
      </c>
      <c r="R345" s="9">
        <f t="shared" si="10"/>
        <v>2.6739130434782608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35</v>
      </c>
      <c r="H346" s="17">
        <v>0</v>
      </c>
      <c r="I346" s="17">
        <v>0</v>
      </c>
      <c r="J346" s="17">
        <v>0</v>
      </c>
      <c r="K346" s="17">
        <v>0</v>
      </c>
      <c r="L346" s="17">
        <v>4</v>
      </c>
      <c r="M346" s="17"/>
      <c r="N346" s="17"/>
      <c r="O346" s="15"/>
      <c r="P346" s="15"/>
      <c r="Q346" s="16">
        <f t="shared" si="11"/>
        <v>135</v>
      </c>
      <c r="R346" s="9">
        <f t="shared" si="10"/>
        <v>0.97826086956521741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>
        <v>0</v>
      </c>
      <c r="M347" s="17"/>
      <c r="N347" s="17"/>
      <c r="O347" s="15"/>
      <c r="P347" s="15"/>
      <c r="Q347" s="16">
        <f t="shared" si="11"/>
        <v>166</v>
      </c>
      <c r="R347" s="9">
        <f t="shared" si="10"/>
        <v>1.2028985507246377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>
        <v>32</v>
      </c>
      <c r="M348" s="17"/>
      <c r="N348" s="17"/>
      <c r="O348" s="15"/>
      <c r="P348" s="15"/>
      <c r="Q348" s="16">
        <f t="shared" si="11"/>
        <v>232</v>
      </c>
      <c r="R348" s="9">
        <f t="shared" si="10"/>
        <v>1.681159420289855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>
        <v>2</v>
      </c>
      <c r="M349" s="17"/>
      <c r="N349" s="17"/>
      <c r="O349" s="15"/>
      <c r="P349" s="15"/>
      <c r="Q349" s="16">
        <f t="shared" si="11"/>
        <v>222</v>
      </c>
      <c r="R349" s="9">
        <f t="shared" si="10"/>
        <v>1.6086956521739131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0</v>
      </c>
      <c r="H350" s="17">
        <v>0</v>
      </c>
      <c r="I350" s="17">
        <v>0</v>
      </c>
      <c r="J350" s="17">
        <v>0</v>
      </c>
      <c r="K350" s="17">
        <v>12</v>
      </c>
      <c r="L350" s="17">
        <v>60</v>
      </c>
      <c r="M350" s="17"/>
      <c r="N350" s="17"/>
      <c r="O350" s="15"/>
      <c r="P350" s="15"/>
      <c r="Q350" s="16">
        <f t="shared" si="11"/>
        <v>302</v>
      </c>
      <c r="R350" s="9">
        <f t="shared" si="10"/>
        <v>2.1884057971014492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396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>
        <v>6</v>
      </c>
      <c r="M351" s="17"/>
      <c r="N351" s="17"/>
      <c r="O351" s="15"/>
      <c r="P351" s="15"/>
      <c r="Q351" s="16">
        <f t="shared" si="11"/>
        <v>259</v>
      </c>
      <c r="R351" s="9">
        <f t="shared" si="10"/>
        <v>1.8768115942028984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>
        <v>18</v>
      </c>
      <c r="M352" s="17"/>
      <c r="N352" s="17"/>
      <c r="O352" s="15"/>
      <c r="P352" s="15"/>
      <c r="Q352" s="16">
        <f t="shared" si="11"/>
        <v>339</v>
      </c>
      <c r="R352" s="9">
        <f t="shared" si="10"/>
        <v>2.4565217391304346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5</v>
      </c>
      <c r="L353" s="17">
        <v>18</v>
      </c>
      <c r="M353" s="17"/>
      <c r="N353" s="17"/>
      <c r="O353" s="15"/>
      <c r="P353" s="15"/>
      <c r="Q353" s="16">
        <f t="shared" si="11"/>
        <v>293</v>
      </c>
      <c r="R353" s="9">
        <f t="shared" si="10"/>
        <v>2.1231884057971016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0</v>
      </c>
      <c r="H354" s="17">
        <v>0</v>
      </c>
      <c r="I354" s="17">
        <v>0</v>
      </c>
      <c r="J354" s="17">
        <v>0</v>
      </c>
      <c r="K354" s="17">
        <v>31</v>
      </c>
      <c r="L354" s="17">
        <v>27</v>
      </c>
      <c r="M354" s="17"/>
      <c r="N354" s="17"/>
      <c r="O354" s="15"/>
      <c r="P354" s="15"/>
      <c r="Q354" s="16">
        <f t="shared" si="11"/>
        <v>179</v>
      </c>
      <c r="R354" s="9">
        <f t="shared" si="10"/>
        <v>1.2971014492753623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0</v>
      </c>
      <c r="H355" s="17">
        <v>0</v>
      </c>
      <c r="I355" s="17">
        <v>0</v>
      </c>
      <c r="J355" s="17">
        <v>0</v>
      </c>
      <c r="K355" s="17">
        <v>16</v>
      </c>
      <c r="L355" s="17">
        <v>9</v>
      </c>
      <c r="M355" s="17"/>
      <c r="N355" s="17"/>
      <c r="O355" s="15"/>
      <c r="P355" s="15"/>
      <c r="Q355" s="16">
        <f t="shared" si="11"/>
        <v>189</v>
      </c>
      <c r="R355" s="9">
        <f t="shared" si="10"/>
        <v>1.3695652173913044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>
        <v>16</v>
      </c>
      <c r="M356" s="17"/>
      <c r="N356" s="17"/>
      <c r="O356" s="15"/>
      <c r="P356" s="15"/>
      <c r="Q356" s="16">
        <f t="shared" si="11"/>
        <v>328</v>
      </c>
      <c r="R356" s="9">
        <f t="shared" si="10"/>
        <v>2.3768115942028984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>
        <v>34</v>
      </c>
      <c r="M357" s="17"/>
      <c r="N357" s="17"/>
      <c r="O357" s="15"/>
      <c r="P357" s="15"/>
      <c r="Q357" s="16">
        <f t="shared" si="11"/>
        <v>354</v>
      </c>
      <c r="R357" s="9">
        <f t="shared" si="10"/>
        <v>2.5652173913043477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>
        <v>36</v>
      </c>
      <c r="M358" s="17"/>
      <c r="N358" s="17"/>
      <c r="O358" s="15"/>
      <c r="P358" s="15"/>
      <c r="Q358" s="16">
        <f t="shared" si="11"/>
        <v>361</v>
      </c>
      <c r="R358" s="9">
        <f t="shared" si="10"/>
        <v>2.6159420289855073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17</v>
      </c>
      <c r="H359" s="17">
        <v>0</v>
      </c>
      <c r="I359" s="17">
        <v>0</v>
      </c>
      <c r="J359" s="17">
        <v>0</v>
      </c>
      <c r="K359" s="17">
        <v>0</v>
      </c>
      <c r="L359" s="17">
        <v>31</v>
      </c>
      <c r="M359" s="17"/>
      <c r="N359" s="17"/>
      <c r="O359" s="15"/>
      <c r="P359" s="15"/>
      <c r="Q359" s="16">
        <f t="shared" si="11"/>
        <v>200</v>
      </c>
      <c r="R359" s="9">
        <f t="shared" si="10"/>
        <v>1.4492753623188406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0</v>
      </c>
      <c r="H360" s="17">
        <v>0</v>
      </c>
      <c r="I360" s="17">
        <v>0</v>
      </c>
      <c r="J360" s="17">
        <v>0</v>
      </c>
      <c r="K360" s="17">
        <v>101</v>
      </c>
      <c r="L360" s="17">
        <v>134</v>
      </c>
      <c r="M360" s="17"/>
      <c r="N360" s="17"/>
      <c r="O360" s="15"/>
      <c r="P360" s="15"/>
      <c r="Q360" s="16">
        <f t="shared" si="11"/>
        <v>635</v>
      </c>
      <c r="R360" s="9">
        <f t="shared" si="10"/>
        <v>4.6014492753623184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/>
      <c r="N361" s="17"/>
      <c r="O361" s="15"/>
      <c r="P361" s="15"/>
      <c r="Q361" s="16">
        <f t="shared" si="11"/>
        <v>279</v>
      </c>
      <c r="R361" s="9">
        <f t="shared" si="10"/>
        <v>2.0217391304347827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/>
      <c r="N362" s="17"/>
      <c r="O362" s="15"/>
      <c r="P362" s="15"/>
      <c r="Q362" s="16">
        <f t="shared" si="11"/>
        <v>53</v>
      </c>
      <c r="R362" s="9">
        <f t="shared" si="10"/>
        <v>0.38405797101449274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/>
      <c r="N363" s="17"/>
      <c r="O363" s="15"/>
      <c r="P363" s="15"/>
      <c r="Q363" s="16">
        <f t="shared" si="11"/>
        <v>265</v>
      </c>
      <c r="R363" s="9">
        <f t="shared" si="10"/>
        <v>1.9202898550724639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/>
      <c r="N364" s="17"/>
      <c r="O364" s="15"/>
      <c r="P364" s="15"/>
      <c r="Q364" s="16">
        <f t="shared" si="11"/>
        <v>152</v>
      </c>
      <c r="R364" s="9">
        <f t="shared" si="10"/>
        <v>1.1014492753623188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/>
      <c r="N365" s="17"/>
      <c r="O365" s="15"/>
      <c r="P365" s="15"/>
      <c r="Q365" s="16">
        <f t="shared" si="11"/>
        <v>181</v>
      </c>
      <c r="R365" s="9">
        <f t="shared" si="10"/>
        <v>1.3115942028985508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/>
      <c r="N366" s="17"/>
      <c r="O366" s="15"/>
      <c r="P366" s="15"/>
      <c r="Q366" s="16">
        <f t="shared" si="11"/>
        <v>125</v>
      </c>
      <c r="R366" s="9">
        <f t="shared" si="10"/>
        <v>0.90579710144927539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/>
      <c r="N367" s="17"/>
      <c r="O367" s="15"/>
      <c r="P367" s="15"/>
      <c r="Q367" s="16">
        <f t="shared" si="11"/>
        <v>185</v>
      </c>
      <c r="R367" s="9">
        <f t="shared" si="10"/>
        <v>1.3405797101449275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/>
      <c r="N368" s="17"/>
      <c r="O368" s="15"/>
      <c r="P368" s="15"/>
      <c r="Q368" s="16">
        <f t="shared" si="11"/>
        <v>152</v>
      </c>
      <c r="R368" s="9">
        <f t="shared" si="10"/>
        <v>1.1014492753623188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/>
      <c r="N369" s="17"/>
      <c r="O369" s="15"/>
      <c r="P369" s="15"/>
      <c r="Q369" s="16">
        <f t="shared" si="11"/>
        <v>283</v>
      </c>
      <c r="R369" s="9">
        <f t="shared" si="10"/>
        <v>2.0507246376811592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/>
      <c r="N370" s="17"/>
      <c r="O370" s="15"/>
      <c r="P370" s="15"/>
      <c r="Q370" s="16">
        <f t="shared" si="11"/>
        <v>96</v>
      </c>
      <c r="R370" s="9">
        <f t="shared" si="10"/>
        <v>0.69565217391304346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>
        <v>48</v>
      </c>
      <c r="M371" s="17"/>
      <c r="N371" s="17"/>
      <c r="O371" s="15"/>
      <c r="P371" s="15"/>
      <c r="Q371" s="16">
        <f t="shared" si="11"/>
        <v>232</v>
      </c>
      <c r="R371" s="9">
        <f t="shared" si="10"/>
        <v>1.681159420289855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>
        <v>33</v>
      </c>
      <c r="M372" s="17"/>
      <c r="N372" s="17"/>
      <c r="O372" s="15"/>
      <c r="P372" s="15"/>
      <c r="Q372" s="16">
        <f t="shared" si="11"/>
        <v>214</v>
      </c>
      <c r="R372" s="9">
        <f t="shared" si="10"/>
        <v>1.5507246376811594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1</v>
      </c>
      <c r="M373" s="17"/>
      <c r="N373" s="17"/>
      <c r="O373" s="15"/>
      <c r="P373" s="15"/>
      <c r="Q373" s="16">
        <f t="shared" ref="Q373:Q402" si="12">SUM(E373:P373)</f>
        <v>15</v>
      </c>
      <c r="R373" s="9">
        <f t="shared" si="10"/>
        <v>0.10869565217391304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>
        <v>32</v>
      </c>
      <c r="M374" s="17"/>
      <c r="N374" s="17"/>
      <c r="O374" s="15"/>
      <c r="P374" s="15"/>
      <c r="Q374" s="16">
        <f t="shared" si="12"/>
        <v>132</v>
      </c>
      <c r="R374" s="9">
        <f t="shared" si="10"/>
        <v>0.95652173913043481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>
        <v>23</v>
      </c>
      <c r="M375" s="17"/>
      <c r="N375" s="17"/>
      <c r="O375" s="15"/>
      <c r="P375" s="15"/>
      <c r="Q375" s="16">
        <f t="shared" si="12"/>
        <v>63</v>
      </c>
      <c r="R375" s="9">
        <f t="shared" si="10"/>
        <v>0.45652173913043476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>
        <v>0</v>
      </c>
      <c r="M376" s="17"/>
      <c r="N376" s="17"/>
      <c r="O376" s="15"/>
      <c r="P376" s="15"/>
      <c r="Q376" s="16">
        <f t="shared" si="12"/>
        <v>66</v>
      </c>
      <c r="R376" s="9">
        <f t="shared" ref="R376:R402" si="13">Q376/(31+29+16+31+31)</f>
        <v>0.47826086956521741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>
        <v>0</v>
      </c>
      <c r="M377" s="17"/>
      <c r="N377" s="17"/>
      <c r="O377" s="15"/>
      <c r="P377" s="15"/>
      <c r="Q377" s="16">
        <f t="shared" si="12"/>
        <v>35</v>
      </c>
      <c r="R377" s="9">
        <f t="shared" si="13"/>
        <v>0.25362318840579712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>
        <v>3</v>
      </c>
      <c r="M378" s="17"/>
      <c r="N378" s="17"/>
      <c r="O378" s="15"/>
      <c r="P378" s="15"/>
      <c r="Q378" s="16">
        <f t="shared" si="12"/>
        <v>114</v>
      </c>
      <c r="R378" s="9">
        <f t="shared" si="13"/>
        <v>0.82608695652173914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>
        <v>21</v>
      </c>
      <c r="M379" s="17"/>
      <c r="N379" s="17"/>
      <c r="O379" s="15"/>
      <c r="P379" s="15"/>
      <c r="Q379" s="16">
        <f t="shared" si="12"/>
        <v>89</v>
      </c>
      <c r="R379" s="9">
        <f t="shared" si="13"/>
        <v>0.64492753623188404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>
        <v>21</v>
      </c>
      <c r="M380" s="17"/>
      <c r="N380" s="17"/>
      <c r="O380" s="15"/>
      <c r="P380" s="15"/>
      <c r="Q380" s="16">
        <f t="shared" si="12"/>
        <v>110</v>
      </c>
      <c r="R380" s="9">
        <f t="shared" si="13"/>
        <v>0.79710144927536231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>
        <v>27</v>
      </c>
      <c r="M381" s="17"/>
      <c r="N381" s="17"/>
      <c r="O381" s="15"/>
      <c r="P381" s="15"/>
      <c r="Q381" s="16">
        <f t="shared" si="12"/>
        <v>188</v>
      </c>
      <c r="R381" s="9">
        <f t="shared" si="13"/>
        <v>1.3623188405797102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>
        <v>33</v>
      </c>
      <c r="M382" s="17"/>
      <c r="N382" s="17"/>
      <c r="O382" s="15"/>
      <c r="P382" s="15"/>
      <c r="Q382" s="16">
        <f t="shared" si="12"/>
        <v>312</v>
      </c>
      <c r="R382" s="9">
        <f t="shared" si="13"/>
        <v>2.2608695652173911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>
        <v>47</v>
      </c>
      <c r="M383" s="17"/>
      <c r="N383" s="17"/>
      <c r="O383" s="15"/>
      <c r="P383" s="15"/>
      <c r="Q383" s="16">
        <f t="shared" si="12"/>
        <v>261</v>
      </c>
      <c r="R383" s="9">
        <f t="shared" si="13"/>
        <v>1.8913043478260869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>
        <v>35</v>
      </c>
      <c r="M384" s="17"/>
      <c r="N384" s="17"/>
      <c r="O384" s="15"/>
      <c r="P384" s="15"/>
      <c r="Q384" s="16">
        <f t="shared" si="12"/>
        <v>194</v>
      </c>
      <c r="R384" s="9">
        <f t="shared" si="13"/>
        <v>1.4057971014492754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>
        <v>21</v>
      </c>
      <c r="M385" s="17"/>
      <c r="N385" s="17"/>
      <c r="O385" s="15"/>
      <c r="P385" s="15"/>
      <c r="Q385" s="16">
        <f t="shared" si="12"/>
        <v>167</v>
      </c>
      <c r="R385" s="9">
        <f t="shared" si="13"/>
        <v>1.2101449275362319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>
        <v>22</v>
      </c>
      <c r="M386" s="17"/>
      <c r="N386" s="17"/>
      <c r="O386" s="15"/>
      <c r="P386" s="15"/>
      <c r="Q386" s="16">
        <f t="shared" si="12"/>
        <v>161</v>
      </c>
      <c r="R386" s="9">
        <f t="shared" si="13"/>
        <v>1.1666666666666667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>
        <v>18</v>
      </c>
      <c r="M387" s="17"/>
      <c r="N387" s="17"/>
      <c r="O387" s="15"/>
      <c r="P387" s="15"/>
      <c r="Q387" s="16">
        <f t="shared" si="12"/>
        <v>88</v>
      </c>
      <c r="R387" s="9">
        <f t="shared" si="13"/>
        <v>0.6376811594202898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>
        <v>0</v>
      </c>
      <c r="M388" s="17"/>
      <c r="N388" s="17"/>
      <c r="O388" s="15"/>
      <c r="P388" s="15"/>
      <c r="Q388" s="16">
        <f t="shared" si="12"/>
        <v>144</v>
      </c>
      <c r="R388" s="9">
        <f t="shared" si="13"/>
        <v>1.0434782608695652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>
        <v>0</v>
      </c>
      <c r="M389" s="17"/>
      <c r="N389" s="17"/>
      <c r="O389" s="15"/>
      <c r="P389" s="15"/>
      <c r="Q389" s="16">
        <f t="shared" si="12"/>
        <v>312</v>
      </c>
      <c r="R389" s="9">
        <f t="shared" si="13"/>
        <v>2.2608695652173911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>
        <v>0</v>
      </c>
      <c r="M390" s="17"/>
      <c r="N390" s="17"/>
      <c r="O390" s="15"/>
      <c r="P390" s="15"/>
      <c r="Q390" s="16">
        <f t="shared" si="12"/>
        <v>118</v>
      </c>
      <c r="R390" s="9">
        <f t="shared" si="13"/>
        <v>0.85507246376811596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/>
      <c r="N391" s="17"/>
      <c r="O391" s="15"/>
      <c r="P391" s="15"/>
      <c r="Q391" s="16">
        <f t="shared" si="12"/>
        <v>24</v>
      </c>
      <c r="R391" s="9">
        <f t="shared" si="13"/>
        <v>0.17391304347826086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/>
      <c r="N392" s="17"/>
      <c r="O392" s="15"/>
      <c r="P392" s="15"/>
      <c r="Q392" s="16">
        <f t="shared" si="12"/>
        <v>84</v>
      </c>
      <c r="R392" s="9">
        <f t="shared" si="13"/>
        <v>0.60869565217391308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/>
      <c r="N393" s="17"/>
      <c r="O393" s="15"/>
      <c r="P393" s="15"/>
      <c r="Q393" s="16">
        <f t="shared" si="12"/>
        <v>167</v>
      </c>
      <c r="R393" s="9">
        <f t="shared" si="13"/>
        <v>1.2101449275362319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/>
      <c r="N394" s="17"/>
      <c r="O394" s="15"/>
      <c r="P394" s="15"/>
      <c r="Q394" s="16">
        <f t="shared" si="12"/>
        <v>68</v>
      </c>
      <c r="R394" s="9">
        <f t="shared" si="13"/>
        <v>0.49275362318840582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/>
      <c r="N395" s="17"/>
      <c r="O395" s="15"/>
      <c r="P395" s="15"/>
      <c r="Q395" s="16">
        <f t="shared" si="12"/>
        <v>130</v>
      </c>
      <c r="R395" s="9">
        <f t="shared" si="13"/>
        <v>0.94202898550724634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/>
      <c r="N396" s="17"/>
      <c r="O396" s="15"/>
      <c r="P396" s="15"/>
      <c r="Q396" s="16">
        <f t="shared" si="12"/>
        <v>99</v>
      </c>
      <c r="R396" s="9">
        <f t="shared" si="13"/>
        <v>0.71739130434782605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>
        <v>22</v>
      </c>
      <c r="M397" s="17"/>
      <c r="N397" s="17"/>
      <c r="O397" s="15"/>
      <c r="P397" s="15"/>
      <c r="Q397" s="16">
        <f t="shared" si="12"/>
        <v>148</v>
      </c>
      <c r="R397" s="9">
        <f t="shared" si="13"/>
        <v>1.0724637681159421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>
        <v>37</v>
      </c>
      <c r="M398" s="17"/>
      <c r="N398" s="17"/>
      <c r="O398" s="15"/>
      <c r="P398" s="15"/>
      <c r="Q398" s="16">
        <f t="shared" si="12"/>
        <v>238</v>
      </c>
      <c r="R398" s="9">
        <f t="shared" si="13"/>
        <v>1.7246376811594204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>
        <v>24</v>
      </c>
      <c r="M399" s="17"/>
      <c r="N399" s="17"/>
      <c r="O399" s="15"/>
      <c r="P399" s="15"/>
      <c r="Q399" s="16">
        <f t="shared" si="12"/>
        <v>429</v>
      </c>
      <c r="R399" s="9">
        <f t="shared" si="13"/>
        <v>3.1086956521739131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>
        <v>17</v>
      </c>
      <c r="M400" s="17"/>
      <c r="N400" s="17"/>
      <c r="O400" s="15"/>
      <c r="P400" s="15"/>
      <c r="Q400" s="16">
        <f t="shared" si="12"/>
        <v>105</v>
      </c>
      <c r="R400" s="9">
        <f t="shared" si="13"/>
        <v>0.76086956521739135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>
        <v>111</v>
      </c>
      <c r="M401" s="17"/>
      <c r="N401" s="17"/>
      <c r="O401" s="15"/>
      <c r="P401" s="15"/>
      <c r="Q401" s="16">
        <f t="shared" si="12"/>
        <v>496</v>
      </c>
      <c r="R401" s="9">
        <f t="shared" si="13"/>
        <v>3.5942028985507246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>
        <v>0</v>
      </c>
      <c r="M402" s="17"/>
      <c r="N402" s="17"/>
      <c r="O402" s="15"/>
      <c r="P402" s="15"/>
      <c r="Q402" s="16">
        <f t="shared" si="12"/>
        <v>54</v>
      </c>
      <c r="R402" s="9">
        <f t="shared" si="13"/>
        <v>0.39130434782608697</v>
      </c>
    </row>
    <row r="403" spans="1:19" ht="15" customHeight="1" x14ac:dyDescent="0.2">
      <c r="A403" s="22"/>
      <c r="B403" s="23" t="s">
        <v>75</v>
      </c>
      <c r="C403" s="23" t="s">
        <v>265</v>
      </c>
      <c r="D403" s="24" t="s">
        <v>391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6" t="s">
        <v>8</v>
      </c>
      <c r="B404" s="37"/>
      <c r="C404" s="37"/>
      <c r="D404" s="38"/>
      <c r="E404" s="10">
        <f>SUM(E7:E403)</f>
        <v>18466</v>
      </c>
      <c r="F404" s="10">
        <f t="shared" ref="F404:Q404" si="14">SUM(F7:F403)</f>
        <v>17181</v>
      </c>
      <c r="G404" s="10">
        <f t="shared" si="14"/>
        <v>7970</v>
      </c>
      <c r="H404" s="10">
        <f t="shared" si="14"/>
        <v>0</v>
      </c>
      <c r="I404" s="10">
        <f t="shared" si="14"/>
        <v>0</v>
      </c>
      <c r="J404" s="10">
        <f t="shared" si="14"/>
        <v>0</v>
      </c>
      <c r="K404" s="10">
        <f t="shared" si="14"/>
        <v>5608</v>
      </c>
      <c r="L404" s="10">
        <f t="shared" si="14"/>
        <v>4900</v>
      </c>
      <c r="M404" s="10">
        <f t="shared" si="14"/>
        <v>0</v>
      </c>
      <c r="N404" s="10">
        <f t="shared" si="14"/>
        <v>0</v>
      </c>
      <c r="O404" s="10">
        <f t="shared" si="14"/>
        <v>0</v>
      </c>
      <c r="P404" s="10">
        <f t="shared" si="14"/>
        <v>0</v>
      </c>
      <c r="Q404" s="10">
        <f t="shared" si="14"/>
        <v>54125</v>
      </c>
      <c r="R404" s="11" t="s">
        <v>402</v>
      </c>
      <c r="S404" s="20">
        <f>+Q404/(22+20+11+22+21)</f>
        <v>563.80208333333337</v>
      </c>
    </row>
    <row r="405" spans="1:19" ht="29.25" customHeight="1" x14ac:dyDescent="0.2">
      <c r="A405" s="34" t="s">
        <v>383</v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1:19" ht="25.5" customHeight="1" x14ac:dyDescent="0.2">
      <c r="A406" s="33" t="s">
        <v>267</v>
      </c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</row>
    <row r="407" spans="1:19" ht="27" customHeight="1" x14ac:dyDescent="0.2">
      <c r="A407" s="33" t="s">
        <v>268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</row>
    <row r="408" spans="1:19" x14ac:dyDescent="0.2">
      <c r="A408" s="39" t="s">
        <v>400</v>
      </c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</row>
    <row r="409" spans="1:19" x14ac:dyDescent="0.2">
      <c r="A409" s="29" t="s">
        <v>394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9" ht="18" customHeight="1" x14ac:dyDescent="0.2">
      <c r="A410" s="40" t="s">
        <v>404</v>
      </c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</row>
    <row r="411" spans="1:19" ht="18" customHeight="1" x14ac:dyDescent="0.2">
      <c r="A411" s="27" t="s">
        <v>393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9" ht="18" customHeight="1" x14ac:dyDescent="0.2">
      <c r="A412" s="27" t="s">
        <v>395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pans="1:19" x14ac:dyDescent="0.2">
      <c r="A413" s="32" t="s">
        <v>385</v>
      </c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</row>
    <row r="414" spans="1:19" x14ac:dyDescent="0.2">
      <c r="A414" s="32" t="s">
        <v>401</v>
      </c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</row>
  </sheetData>
  <autoFilter ref="A6:S414"/>
  <sortState ref="B7:R301">
    <sortCondition ref="B7:B301"/>
    <sortCondition ref="D7:D301"/>
  </sortState>
  <mergeCells count="9">
    <mergeCell ref="A4:R4"/>
    <mergeCell ref="A413:Q413"/>
    <mergeCell ref="A414:Q414"/>
    <mergeCell ref="A407:R407"/>
    <mergeCell ref="A405:R405"/>
    <mergeCell ref="A404:D404"/>
    <mergeCell ref="A406:R406"/>
    <mergeCell ref="A408:R408"/>
    <mergeCell ref="A410:R410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2020-09-15T23:07:17Z</dcterms:modified>
</cp:coreProperties>
</file>