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2015" sheetId="1" r:id="rId1"/>
  </sheets>
  <definedNames>
    <definedName name="_xlnm.Print_Area" localSheetId="0">'2015'!$A$1:$P$59</definedName>
  </definedNames>
  <calcPr calcId="152511"/>
</workbook>
</file>

<file path=xl/calcChain.xml><?xml version="1.0" encoding="utf-8"?>
<calcChain xmlns="http://schemas.openxmlformats.org/spreadsheetml/2006/main">
  <c r="F53" i="1" l="1"/>
  <c r="E53" i="1"/>
  <c r="D53" i="1"/>
  <c r="C53" i="1"/>
  <c r="B52" i="1"/>
  <c r="B51" i="1"/>
  <c r="B50" i="1"/>
  <c r="B53" i="1" s="1"/>
  <c r="E54" i="1" s="1"/>
  <c r="D22" i="1"/>
  <c r="C22" i="1"/>
  <c r="B21" i="1"/>
  <c r="B20" i="1"/>
  <c r="B19" i="1"/>
  <c r="B18" i="1"/>
  <c r="B22" i="1" s="1"/>
  <c r="C54" i="1" l="1"/>
  <c r="F54" i="1"/>
  <c r="B23" i="1"/>
  <c r="D23" i="1"/>
  <c r="C23" i="1"/>
  <c r="D54" i="1"/>
  <c r="B54" i="1"/>
</calcChain>
</file>

<file path=xl/sharedStrings.xml><?xml version="1.0" encoding="utf-8"?>
<sst xmlns="http://schemas.openxmlformats.org/spreadsheetml/2006/main" count="52" uniqueCount="41">
  <si>
    <r>
      <t>CASOS ATENDIDOS</t>
    </r>
    <r>
      <rPr>
        <b/>
        <vertAlign val="superscript"/>
        <sz val="13"/>
        <color indexed="9"/>
        <rFont val="Arial"/>
        <family val="2"/>
      </rPr>
      <t>1</t>
    </r>
    <r>
      <rPr>
        <b/>
        <sz val="13"/>
        <color indexed="9"/>
        <rFont val="Arial"/>
        <family val="2"/>
      </rPr>
      <t xml:space="preserve"> POR VIOLENCIA FAMILIAR Y SEXUAL EN LOS CEM A NIVEL NACIONAL</t>
    </r>
  </si>
  <si>
    <t>PERSONAS ADULTAS</t>
  </si>
  <si>
    <t>(18 A 59 AÑOS)</t>
  </si>
  <si>
    <t>Período : Enero a Abril 2015 (Preliminar)</t>
  </si>
  <si>
    <t>Casos atendidos de personas adultas</t>
  </si>
  <si>
    <t xml:space="preserve">Principal persona agresora de la persona adulta </t>
  </si>
  <si>
    <t xml:space="preserve"> según mes y sexo</t>
  </si>
  <si>
    <t>y tipo de violencia</t>
  </si>
  <si>
    <t xml:space="preserve">Mes </t>
  </si>
  <si>
    <t>Total</t>
  </si>
  <si>
    <t>Femenino</t>
  </si>
  <si>
    <t>Masculino</t>
  </si>
  <si>
    <t>Tipo de Violencia</t>
  </si>
  <si>
    <t xml:space="preserve">Principal persona agresora </t>
  </si>
  <si>
    <t>%</t>
  </si>
  <si>
    <t>Ene</t>
  </si>
  <si>
    <t>Feb</t>
  </si>
  <si>
    <t>Psicológica</t>
  </si>
  <si>
    <t>Esposo(a)/Conviviente/
Ex-esposo(a)/Ex-conviviente</t>
  </si>
  <si>
    <t>Mar</t>
  </si>
  <si>
    <t>Abr</t>
  </si>
  <si>
    <t>Otros (*)</t>
  </si>
  <si>
    <t>Física</t>
  </si>
  <si>
    <t xml:space="preserve">                           </t>
  </si>
  <si>
    <t>Sexual</t>
  </si>
  <si>
    <t>Familiar</t>
  </si>
  <si>
    <t>No Familiar  (**)</t>
  </si>
  <si>
    <t>(*) Algún miembro de la familia y/o persona fuera del entorno</t>
  </si>
  <si>
    <t xml:space="preserve"> familiar (vecino, profesor, amigo, conocido, desconocido, entre otros)</t>
  </si>
  <si>
    <t>(**) Persona fuera del entorno familiar (vecino, profesor, amigo, conocido</t>
  </si>
  <si>
    <t>desconocido, entre otros)</t>
  </si>
  <si>
    <t>Casos atendidos de personas adultas según grupo de edad y</t>
  </si>
  <si>
    <t>tipo de violencia</t>
  </si>
  <si>
    <t>18-25 años</t>
  </si>
  <si>
    <t>26-35 años</t>
  </si>
  <si>
    <t>36-45 años</t>
  </si>
  <si>
    <t>46-59 años</t>
  </si>
  <si>
    <t xml:space="preserve">1  Caso Atendido: Es toda situación de violencia familiar o violencia sexual que afecta a una persona. </t>
  </si>
  <si>
    <t xml:space="preserve">  Los casos se clasifican en Nuevos, Reincidentes y Continuadores.</t>
  </si>
  <si>
    <t>Fuente :Sistema de registro de casos y atenciones del CEM</t>
  </si>
  <si>
    <t>Elaboración : UGIGC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</si>
</sst>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8080"/>
      <name val="Arial"/>
      <family val="2"/>
    </font>
    <font>
      <sz val="10"/>
      <color rgb="FFFF808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vertAlign val="superscript"/>
      <sz val="13"/>
      <color indexed="9"/>
      <name val="Arial"/>
      <family val="2"/>
    </font>
    <font>
      <b/>
      <sz val="13"/>
      <color indexed="9"/>
      <name val="Arial"/>
      <family val="2"/>
    </font>
    <font>
      <b/>
      <sz val="10"/>
      <color theme="0"/>
      <name val="Arial"/>
      <family val="2"/>
    </font>
    <font>
      <b/>
      <u/>
      <sz val="13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indexed="64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/>
      <diagonal/>
    </border>
    <border>
      <left style="thin">
        <color rgb="FFFF8080"/>
      </left>
      <right style="thin">
        <color rgb="FFFF8080"/>
      </right>
      <top style="thin">
        <color indexed="64"/>
      </top>
      <bottom style="thin">
        <color rgb="FFFF8080"/>
      </bottom>
      <diagonal/>
    </border>
    <border>
      <left style="thin">
        <color rgb="FFFF8080"/>
      </left>
      <right style="thin">
        <color rgb="FFFF8080"/>
      </right>
      <top/>
      <bottom style="thin">
        <color rgb="FFFF8080"/>
      </bottom>
      <diagonal/>
    </border>
    <border>
      <left style="thin">
        <color rgb="FFFF8080"/>
      </left>
      <right style="thin">
        <color rgb="FFFF8080"/>
      </right>
      <top/>
      <bottom/>
      <diagonal/>
    </border>
    <border>
      <left/>
      <right/>
      <top style="thin">
        <color rgb="FFFF8080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8">
    <xf numFmtId="0" fontId="0" fillId="0" borderId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</cellStyleXfs>
  <cellXfs count="113">
    <xf numFmtId="0" fontId="0" fillId="0" borderId="0" xfId="0"/>
    <xf numFmtId="0" fontId="2" fillId="2" borderId="0" xfId="2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4" fillId="2" borderId="0" xfId="2" applyFont="1" applyFill="1" applyAlignment="1">
      <alignment horizontal="centerContinuous" vertical="center"/>
    </xf>
    <xf numFmtId="0" fontId="5" fillId="3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6" fillId="3" borderId="4" xfId="0" applyFont="1" applyFill="1" applyBorder="1" applyAlignment="1">
      <alignment horizontal="centerContinuous" vertical="center" wrapText="1"/>
    </xf>
    <xf numFmtId="0" fontId="5" fillId="3" borderId="0" xfId="0" applyFont="1" applyFill="1" applyBorder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0" fontId="9" fillId="3" borderId="5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Continuous" vertical="center" wrapText="1"/>
    </xf>
    <xf numFmtId="0" fontId="11" fillId="3" borderId="4" xfId="0" applyFont="1" applyFill="1" applyBorder="1" applyAlignment="1">
      <alignment horizontal="centerContinuous" vertical="center" wrapText="1"/>
    </xf>
    <xf numFmtId="0" fontId="12" fillId="3" borderId="4" xfId="0" applyFont="1" applyFill="1" applyBorder="1" applyAlignment="1">
      <alignment horizontal="centerContinuous" vertical="center" wrapText="1"/>
    </xf>
    <xf numFmtId="0" fontId="12" fillId="3" borderId="6" xfId="0" applyFont="1" applyFill="1" applyBorder="1" applyAlignment="1">
      <alignment horizontal="centerContinuous" vertical="center" wrapText="1"/>
    </xf>
    <xf numFmtId="0" fontId="9" fillId="3" borderId="7" xfId="0" applyFont="1" applyFill="1" applyBorder="1" applyAlignment="1">
      <alignment horizontal="centerContinuous" vertical="center"/>
    </xf>
    <xf numFmtId="0" fontId="5" fillId="3" borderId="7" xfId="0" applyFont="1" applyFill="1" applyBorder="1" applyAlignment="1">
      <alignment horizontal="centerContinuous" vertical="center"/>
    </xf>
    <xf numFmtId="0" fontId="9" fillId="3" borderId="8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Continuous" vertical="center"/>
    </xf>
    <xf numFmtId="0" fontId="1" fillId="4" borderId="0" xfId="0" applyFont="1" applyFill="1" applyBorder="1" applyAlignment="1">
      <alignment horizontal="centerContinuous" vertical="center"/>
    </xf>
    <xf numFmtId="0" fontId="1" fillId="4" borderId="0" xfId="0" applyFont="1" applyFill="1"/>
    <xf numFmtId="0" fontId="16" fillId="2" borderId="0" xfId="0" applyFont="1" applyFill="1" applyBorder="1" applyAlignment="1"/>
    <xf numFmtId="0" fontId="4" fillId="2" borderId="14" xfId="0" applyFont="1" applyFill="1" applyBorder="1" applyAlignment="1">
      <alignment vertical="center"/>
    </xf>
    <xf numFmtId="3" fontId="4" fillId="2" borderId="14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7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left"/>
    </xf>
    <xf numFmtId="9" fontId="1" fillId="6" borderId="0" xfId="1" applyFont="1" applyFill="1" applyBorder="1" applyAlignment="1">
      <alignment horizontal="center" vertical="center"/>
    </xf>
    <xf numFmtId="3" fontId="1" fillId="7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 vertical="center"/>
    </xf>
    <xf numFmtId="9" fontId="1" fillId="7" borderId="15" xfId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vertical="center"/>
    </xf>
    <xf numFmtId="9" fontId="4" fillId="7" borderId="7" xfId="1" applyNumberFormat="1" applyFont="1" applyFill="1" applyBorder="1" applyAlignment="1">
      <alignment horizontal="center" vertical="center"/>
    </xf>
    <xf numFmtId="9" fontId="1" fillId="6" borderId="16" xfId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9" fontId="4" fillId="2" borderId="0" xfId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9" fontId="1" fillId="7" borderId="0" xfId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9" fontId="1" fillId="6" borderId="7" xfId="1" applyFont="1" applyFill="1" applyBorder="1" applyAlignment="1">
      <alignment horizontal="center" vertical="center"/>
    </xf>
    <xf numFmtId="0" fontId="18" fillId="2" borderId="0" xfId="0" applyFont="1" applyFill="1"/>
    <xf numFmtId="0" fontId="19" fillId="2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1" fillId="0" borderId="0" xfId="3"/>
    <xf numFmtId="3" fontId="4" fillId="7" borderId="0" xfId="0" applyNumberFormat="1" applyFont="1" applyFill="1" applyBorder="1" applyAlignment="1">
      <alignment horizontal="center"/>
    </xf>
    <xf numFmtId="9" fontId="4" fillId="7" borderId="0" xfId="1" applyNumberFormat="1" applyFont="1" applyFill="1" applyBorder="1" applyAlignment="1">
      <alignment horizontal="center"/>
    </xf>
    <xf numFmtId="0" fontId="4" fillId="7" borderId="0" xfId="0" applyFont="1" applyFill="1" applyBorder="1" applyAlignment="1">
      <alignment vertical="center"/>
    </xf>
    <xf numFmtId="9" fontId="4" fillId="7" borderId="0" xfId="1" applyNumberFormat="1" applyFont="1" applyFill="1" applyBorder="1" applyAlignment="1">
      <alignment horizontal="center" vertical="center"/>
    </xf>
    <xf numFmtId="0" fontId="4" fillId="7" borderId="0" xfId="0" applyFont="1" applyFill="1" applyBorder="1"/>
    <xf numFmtId="1" fontId="1" fillId="2" borderId="0" xfId="0" applyNumberFormat="1" applyFont="1" applyFill="1"/>
    <xf numFmtId="3" fontId="1" fillId="2" borderId="0" xfId="0" applyNumberFormat="1" applyFont="1" applyFill="1" applyBorder="1"/>
    <xf numFmtId="0" fontId="15" fillId="5" borderId="17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3" fontId="1" fillId="7" borderId="0" xfId="0" applyNumberFormat="1" applyFont="1" applyFill="1" applyBorder="1" applyAlignment="1">
      <alignment vertical="center" wrapText="1"/>
    </xf>
    <xf numFmtId="9" fontId="1" fillId="7" borderId="0" xfId="1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3" fontId="4" fillId="6" borderId="0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Border="1" applyAlignment="1">
      <alignment horizontal="center" vertical="center"/>
    </xf>
    <xf numFmtId="0" fontId="1" fillId="2" borderId="18" xfId="0" applyFont="1" applyFill="1" applyBorder="1"/>
    <xf numFmtId="0" fontId="0" fillId="0" borderId="18" xfId="0" applyBorder="1" applyAlignment="1"/>
    <xf numFmtId="3" fontId="1" fillId="7" borderId="18" xfId="0" applyNumberFormat="1" applyFont="1" applyFill="1" applyBorder="1" applyAlignment="1">
      <alignment vertical="center" wrapText="1"/>
    </xf>
    <xf numFmtId="9" fontId="1" fillId="7" borderId="19" xfId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9" fontId="4" fillId="2" borderId="7" xfId="1" applyNumberFormat="1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vertical="center" wrapText="1"/>
    </xf>
    <xf numFmtId="0" fontId="19" fillId="2" borderId="21" xfId="0" applyFont="1" applyFill="1" applyBorder="1" applyAlignment="1">
      <alignment vertical="center" wrapText="1"/>
    </xf>
    <xf numFmtId="0" fontId="19" fillId="2" borderId="22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3" fontId="1" fillId="0" borderId="0" xfId="0" applyNumberFormat="1" applyFont="1" applyFill="1"/>
    <xf numFmtId="0" fontId="1" fillId="2" borderId="0" xfId="0" applyFont="1" applyFill="1" applyAlignment="1">
      <alignment horizontal="left" vertical="center" indent="1"/>
    </xf>
    <xf numFmtId="0" fontId="0" fillId="0" borderId="23" xfId="0" applyBorder="1" applyAlignment="1"/>
    <xf numFmtId="0" fontId="1" fillId="2" borderId="23" xfId="0" applyFont="1" applyFill="1" applyBorder="1"/>
    <xf numFmtId="0" fontId="1" fillId="7" borderId="23" xfId="0" applyFont="1" applyFill="1" applyBorder="1"/>
    <xf numFmtId="0" fontId="1" fillId="7" borderId="24" xfId="0" applyFont="1" applyFill="1" applyBorder="1"/>
    <xf numFmtId="0" fontId="20" fillId="2" borderId="0" xfId="2" applyFont="1" applyFill="1" applyAlignment="1">
      <alignment vertical="center"/>
    </xf>
    <xf numFmtId="0" fontId="14" fillId="2" borderId="0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0" fillId="5" borderId="12" xfId="0" applyFill="1" applyBorder="1"/>
    <xf numFmtId="0" fontId="15" fillId="5" borderId="12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/>
    </xf>
    <xf numFmtId="3" fontId="1" fillId="7" borderId="0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3" fontId="1" fillId="7" borderId="14" xfId="0" applyNumberFormat="1" applyFont="1" applyFill="1" applyBorder="1" applyAlignment="1">
      <alignment horizontal="center" vertical="center" wrapText="1"/>
    </xf>
    <xf numFmtId="3" fontId="1" fillId="7" borderId="0" xfId="0" applyNumberFormat="1" applyFont="1" applyFill="1" applyBorder="1" applyAlignment="1">
      <alignment horizontal="center" vertical="center" wrapText="1"/>
    </xf>
    <xf numFmtId="9" fontId="1" fillId="7" borderId="14" xfId="1" applyFont="1" applyFill="1" applyBorder="1" applyAlignment="1">
      <alignment horizontal="center" vertical="center"/>
    </xf>
    <xf numFmtId="9" fontId="1" fillId="7" borderId="0" xfId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3" fontId="1" fillId="7" borderId="15" xfId="0" applyNumberFormat="1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</cellXfs>
  <cellStyles count="18">
    <cellStyle name="Categoría del Piloto de Datos" xfId="4"/>
    <cellStyle name="Normal" xfId="0" builtinId="0"/>
    <cellStyle name="Normal 2 2" xfId="5"/>
    <cellStyle name="Normal 2 3" xfId="6"/>
    <cellStyle name="Normal 2 4" xfId="7"/>
    <cellStyle name="Normal 2 5" xfId="8"/>
    <cellStyle name="Normal 2 6" xfId="9"/>
    <cellStyle name="Normal 2 7" xfId="10"/>
    <cellStyle name="Normal 2 8" xfId="11"/>
    <cellStyle name="Normal 2 9" xfId="12"/>
    <cellStyle name="Normal_2010_1" xfId="3"/>
    <cellStyle name="Normal_Directorio CEMs - agos - 2009 - UGTAI" xfId="2"/>
    <cellStyle name="Piloto de Datos Ángulo" xfId="13"/>
    <cellStyle name="Piloto de Datos Campo" xfId="14"/>
    <cellStyle name="Piloto de Datos Resultado" xfId="15"/>
    <cellStyle name="Piloto de Datos Título" xfId="16"/>
    <cellStyle name="Piloto de Datos Valor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 de casos atendidos  de personas adultas según sexo</a:t>
            </a:r>
          </a:p>
        </c:rich>
      </c:tx>
      <c:layout>
        <c:manualLayout>
          <c:xMode val="edge"/>
          <c:yMode val="edge"/>
          <c:x val="0.16433219921583878"/>
          <c:y val="2.214584879017785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376886257037641"/>
          <c:y val="0.33253627361537696"/>
          <c:w val="0.55652331443420078"/>
          <c:h val="0.4306225125954520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FF808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781746427389591"/>
                  <c:y val="0.107416687731267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0129255582182766E-2"/>
                  <c:y val="-5.68261832801725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'2015'!$C$16:$D$17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'2015'!$C$22:$D$22</c:f>
              <c:numCache>
                <c:formatCode>#,##0</c:formatCode>
                <c:ptCount val="2"/>
                <c:pt idx="0">
                  <c:v>11955</c:v>
                </c:pt>
                <c:pt idx="1">
                  <c:v>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344" r="0.75000000000000344" t="1" header="0" footer="0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4" Type="http://schemas.openxmlformats.org/officeDocument/2006/relationships/hyperlink" Target="http://www.mimp.gob.pe/files/programas_nacionales/pncvfs/estadistica/boletin_abril_2015/BV-Abril-2015.pdf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11</xdr:row>
      <xdr:rowOff>9525</xdr:rowOff>
    </xdr:from>
    <xdr:to>
      <xdr:col>9</xdr:col>
      <xdr:colOff>409575</xdr:colOff>
      <xdr:row>25</xdr:row>
      <xdr:rowOff>85725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504825</xdr:colOff>
      <xdr:row>3</xdr:row>
      <xdr:rowOff>47625</xdr:rowOff>
    </xdr:to>
    <xdr:pic>
      <xdr:nvPicPr>
        <xdr:cNvPr id="3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2790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29</xdr:row>
      <xdr:rowOff>200025</xdr:rowOff>
    </xdr:from>
    <xdr:to>
      <xdr:col>10</xdr:col>
      <xdr:colOff>400050</xdr:colOff>
      <xdr:row>58</xdr:row>
      <xdr:rowOff>66675</xdr:rowOff>
    </xdr:to>
    <xdr:pic>
      <xdr:nvPicPr>
        <xdr:cNvPr id="4" name="Picture 1024" descr="https://encrypted-tbn3.gstatic.com/images?q=tbn:ANd9GcTwxGpM8sT4D2FYv59me_tMsaC9Um4jKGHNF4Wr_OoMLT35pEVbq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53100" y="6096000"/>
          <a:ext cx="2266950" cy="381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149679</xdr:colOff>
      <xdr:row>31</xdr:row>
      <xdr:rowOff>68036</xdr:rowOff>
    </xdr:from>
    <xdr:to>
      <xdr:col>15</xdr:col>
      <xdr:colOff>117929</xdr:colOff>
      <xdr:row>49</xdr:row>
      <xdr:rowOff>16906</xdr:rowOff>
    </xdr:to>
    <xdr:sp macro="" textlink="">
      <xdr:nvSpPr>
        <xdr:cNvPr id="5" name="4 Rectángulo redondeado"/>
        <xdr:cNvSpPr/>
      </xdr:nvSpPr>
      <xdr:spPr>
        <a:xfrm>
          <a:off x="8531679" y="6459311"/>
          <a:ext cx="3016250" cy="1491920"/>
        </a:xfrm>
        <a:prstGeom prst="roundRect">
          <a:avLst/>
        </a:prstGeom>
        <a:solidFill>
          <a:schemeClr val="bg1"/>
        </a:solidFill>
        <a:ln>
          <a:solidFill>
            <a:srgbClr val="FF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chemeClr val="tx1"/>
              </a:solidFill>
              <a:latin typeface="+mn-lt"/>
              <a:ea typeface="+mn-ea"/>
              <a:cs typeface="+mn-cs"/>
            </a:rPr>
            <a:t>Los casos atendidos en las personas adultas por violación sexual es más frecuentes en la región de Lima Metropolitana con </a:t>
          </a:r>
          <a:r>
            <a:rPr lang="es-PE" sz="1400" b="1">
              <a:solidFill>
                <a:schemeClr val="tx1"/>
              </a:solidFill>
              <a:latin typeface="+mn-lt"/>
              <a:ea typeface="+mn-ea"/>
              <a:cs typeface="+mn-cs"/>
            </a:rPr>
            <a:t>72</a:t>
          </a:r>
          <a:r>
            <a:rPr lang="es-PE" sz="1200" b="1">
              <a:solidFill>
                <a:schemeClr val="tx1"/>
              </a:solidFill>
              <a:latin typeface="+mn-lt"/>
              <a:ea typeface="+mn-ea"/>
              <a:cs typeface="+mn-cs"/>
            </a:rPr>
            <a:t> casos, seguido por la región de la Libertad (26),  Arequipa (24), Cusco (18) y Junin (17).</a:t>
          </a:r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354032</xdr:colOff>
      <xdr:row>48</xdr:row>
      <xdr:rowOff>326325</xdr:rowOff>
    </xdr:from>
    <xdr:to>
      <xdr:col>11</xdr:col>
      <xdr:colOff>227032</xdr:colOff>
      <xdr:row>50</xdr:row>
      <xdr:rowOff>172602</xdr:rowOff>
    </xdr:to>
    <xdr:sp macro="" textlink="">
      <xdr:nvSpPr>
        <xdr:cNvPr id="6" name="5 Flecha a la derecha con bandas"/>
        <xdr:cNvSpPr/>
      </xdr:nvSpPr>
      <xdr:spPr>
        <a:xfrm rot="20117195">
          <a:off x="7974032" y="7803450"/>
          <a:ext cx="635000" cy="570177"/>
        </a:xfrm>
        <a:prstGeom prst="stripedRightArrow">
          <a:avLst/>
        </a:prstGeom>
        <a:solidFill>
          <a:srgbClr val="FF8080"/>
        </a:solidFill>
        <a:ln>
          <a:solidFill>
            <a:srgbClr val="FF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0</xdr:colOff>
      <xdr:row>11</xdr:row>
      <xdr:rowOff>54428</xdr:rowOff>
    </xdr:from>
    <xdr:to>
      <xdr:col>18</xdr:col>
      <xdr:colOff>95250</xdr:colOff>
      <xdr:row>13</xdr:row>
      <xdr:rowOff>190499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12192000" y="1891392"/>
          <a:ext cx="1020536" cy="36739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0.16476</cdr:x>
      <cdr:y>0.38747</cdr:y>
    </cdr:from>
    <cdr:to>
      <cdr:x>0.16476</cdr:x>
      <cdr:y>0.38747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0.62206</cdr:x>
      <cdr:y>0.5315</cdr:y>
    </cdr:from>
    <cdr:to>
      <cdr:x>0.62206</cdr:x>
      <cdr:y>0.5315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0.08158</cdr:x>
      <cdr:y>0.31373</cdr:y>
    </cdr:from>
    <cdr:to>
      <cdr:x>0.24273</cdr:x>
      <cdr:y>0.52067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14705" y="762000"/>
          <a:ext cx="621669" cy="50264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0.82806</cdr:x>
      <cdr:y>0.68582</cdr:y>
    </cdr:from>
    <cdr:to>
      <cdr:x>0.96337</cdr:x>
      <cdr:y>0.85882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194330" y="1665762"/>
          <a:ext cx="522008" cy="42021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X59"/>
  <sheetViews>
    <sheetView tabSelected="1" view="pageBreakPreview" zoomScale="70" zoomScaleSheetLayoutView="70" workbookViewId="0">
      <selection activeCell="Q18" sqref="Q18"/>
    </sheetView>
  </sheetViews>
  <sheetFormatPr baseColWidth="10" defaultRowHeight="12.75" x14ac:dyDescent="0.2"/>
  <cols>
    <col min="1" max="16" width="11.42578125" style="4"/>
    <col min="17" max="18" width="7" style="4" customWidth="1"/>
    <col min="19" max="24" width="6.28515625" style="4" customWidth="1"/>
    <col min="25" max="16384" width="11.42578125" style="4"/>
  </cols>
  <sheetData>
    <row r="4" spans="1:16" ht="15.75" x14ac:dyDescent="0.2">
      <c r="A4" s="1"/>
      <c r="B4" s="2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7.5" customHeight="1" thickBot="1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6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ht="19.5" x14ac:dyDescent="0.2">
      <c r="A7" s="9" t="s">
        <v>0</v>
      </c>
      <c r="B7" s="10"/>
      <c r="C7" s="10"/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spans="1:16" ht="16.5" x14ac:dyDescent="0.2">
      <c r="A8" s="13" t="s">
        <v>1</v>
      </c>
      <c r="B8" s="10"/>
      <c r="C8" s="10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8" x14ac:dyDescent="0.2">
      <c r="A9" s="14" t="s">
        <v>2</v>
      </c>
      <c r="B9" s="10"/>
      <c r="C9" s="10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</row>
    <row r="10" spans="1:16" ht="16.5" customHeight="1" x14ac:dyDescent="0.2">
      <c r="A10" s="15" t="s">
        <v>3</v>
      </c>
      <c r="B10" s="11"/>
      <c r="C10" s="10"/>
      <c r="D10" s="11"/>
      <c r="E10" s="11"/>
      <c r="F10" s="11"/>
      <c r="G10" s="11"/>
      <c r="H10" s="11"/>
      <c r="I10" s="11"/>
      <c r="J10" s="10"/>
      <c r="K10" s="10"/>
      <c r="L10" s="11"/>
      <c r="M10" s="11"/>
      <c r="N10" s="11"/>
      <c r="O10" s="11"/>
      <c r="P10" s="12"/>
    </row>
    <row r="11" spans="1:16" ht="6.75" customHeight="1" thickBot="1" x14ac:dyDescent="0.25">
      <c r="A11" s="16"/>
      <c r="B11" s="17"/>
      <c r="C11" s="18"/>
      <c r="D11" s="17"/>
      <c r="E11" s="17"/>
      <c r="F11" s="17"/>
      <c r="G11" s="17"/>
      <c r="H11" s="17"/>
      <c r="I11" s="17"/>
      <c r="J11" s="18"/>
      <c r="K11" s="18"/>
      <c r="L11" s="17"/>
      <c r="M11" s="17"/>
      <c r="N11" s="17"/>
      <c r="O11" s="17"/>
      <c r="P11" s="19"/>
    </row>
    <row r="12" spans="1:16" s="23" customFormat="1" ht="4.5" customHeight="1" x14ac:dyDescent="0.2">
      <c r="A12" s="20"/>
      <c r="B12" s="21"/>
      <c r="C12" s="22"/>
      <c r="D12" s="21"/>
      <c r="E12" s="21"/>
      <c r="F12" s="21"/>
      <c r="G12" s="21"/>
      <c r="H12" s="21"/>
      <c r="I12" s="21"/>
      <c r="J12" s="22"/>
      <c r="K12" s="22"/>
      <c r="L12" s="21"/>
      <c r="M12" s="21"/>
      <c r="N12" s="21"/>
      <c r="O12" s="21"/>
      <c r="P12" s="21"/>
    </row>
    <row r="13" spans="1:16" s="23" customFormat="1" ht="13.5" customHeight="1" x14ac:dyDescent="0.25">
      <c r="A13" s="89" t="s">
        <v>4</v>
      </c>
      <c r="B13" s="89"/>
      <c r="C13" s="89"/>
      <c r="D13" s="89"/>
      <c r="E13" s="21"/>
      <c r="F13" s="21"/>
      <c r="G13" s="21"/>
      <c r="H13" s="21"/>
      <c r="I13" s="21"/>
      <c r="J13" s="22"/>
      <c r="K13" s="89" t="s">
        <v>5</v>
      </c>
      <c r="L13" s="89"/>
      <c r="M13" s="89"/>
      <c r="N13" s="89"/>
      <c r="O13" s="89"/>
      <c r="P13" s="21"/>
    </row>
    <row r="14" spans="1:16" s="23" customFormat="1" ht="15.75" customHeight="1" x14ac:dyDescent="0.25">
      <c r="A14" s="89" t="s">
        <v>6</v>
      </c>
      <c r="B14" s="89"/>
      <c r="C14" s="89"/>
      <c r="D14" s="89"/>
      <c r="E14" s="21"/>
      <c r="F14" s="21"/>
      <c r="G14" s="21"/>
      <c r="H14" s="21"/>
      <c r="I14" s="21"/>
      <c r="J14" s="22"/>
      <c r="K14" s="89" t="s">
        <v>7</v>
      </c>
      <c r="L14" s="89"/>
      <c r="M14" s="89"/>
      <c r="N14" s="89"/>
      <c r="O14" s="89"/>
      <c r="P14" s="21"/>
    </row>
    <row r="15" spans="1:16" s="23" customFormat="1" ht="6" customHeight="1" x14ac:dyDescent="0.2">
      <c r="A15" s="20"/>
      <c r="B15" s="21"/>
      <c r="C15" s="22"/>
      <c r="D15" s="21"/>
      <c r="E15" s="21"/>
      <c r="F15" s="21"/>
      <c r="G15" s="21"/>
      <c r="H15" s="21"/>
      <c r="I15" s="21"/>
      <c r="J15" s="22"/>
      <c r="P15" s="21"/>
    </row>
    <row r="16" spans="1:16" ht="22.5" customHeight="1" x14ac:dyDescent="0.2">
      <c r="A16" s="90" t="s">
        <v>8</v>
      </c>
      <c r="B16" s="90" t="s">
        <v>9</v>
      </c>
      <c r="C16" s="92" t="s">
        <v>10</v>
      </c>
      <c r="D16" s="92" t="s">
        <v>11</v>
      </c>
      <c r="K16" s="95" t="s">
        <v>12</v>
      </c>
      <c r="L16" s="92" t="s">
        <v>13</v>
      </c>
      <c r="M16" s="92"/>
      <c r="N16" s="92"/>
      <c r="O16" s="92" t="s">
        <v>14</v>
      </c>
    </row>
    <row r="17" spans="1:20" ht="13.5" customHeight="1" x14ac:dyDescent="0.25">
      <c r="A17" s="91"/>
      <c r="B17" s="91"/>
      <c r="C17" s="93"/>
      <c r="D17" s="94"/>
      <c r="E17" s="24"/>
      <c r="F17" s="24"/>
      <c r="G17" s="24"/>
      <c r="H17" s="24"/>
      <c r="I17" s="24"/>
      <c r="J17" s="24"/>
      <c r="K17" s="96"/>
      <c r="L17" s="98"/>
      <c r="M17" s="98"/>
      <c r="N17" s="98"/>
      <c r="O17" s="98"/>
    </row>
    <row r="18" spans="1:20" ht="20.100000000000001" customHeight="1" x14ac:dyDescent="0.2">
      <c r="A18" s="25" t="s">
        <v>15</v>
      </c>
      <c r="B18" s="26">
        <f>SUM(C18:D18)</f>
        <v>3082</v>
      </c>
      <c r="C18" s="27">
        <v>2976</v>
      </c>
      <c r="D18" s="27">
        <v>106</v>
      </c>
      <c r="K18" s="97"/>
      <c r="L18" s="94"/>
      <c r="M18" s="94"/>
      <c r="N18" s="94"/>
      <c r="O18" s="94"/>
    </row>
    <row r="19" spans="1:20" ht="20.100000000000001" customHeight="1" x14ac:dyDescent="0.2">
      <c r="A19" s="28" t="s">
        <v>16</v>
      </c>
      <c r="B19" s="29">
        <f>SUM(C19:D19)</f>
        <v>2928</v>
      </c>
      <c r="C19" s="29">
        <v>2828</v>
      </c>
      <c r="D19" s="29">
        <v>100</v>
      </c>
      <c r="K19" s="102" t="s">
        <v>17</v>
      </c>
      <c r="L19" s="104" t="s">
        <v>18</v>
      </c>
      <c r="M19" s="104"/>
      <c r="N19" s="104"/>
      <c r="O19" s="106">
        <v>0.83</v>
      </c>
      <c r="P19" s="30"/>
      <c r="Q19" s="31"/>
      <c r="R19" s="31"/>
      <c r="S19" s="32"/>
      <c r="T19" s="32"/>
    </row>
    <row r="20" spans="1:20" ht="20.100000000000001" customHeight="1" x14ac:dyDescent="0.2">
      <c r="A20" s="33" t="s">
        <v>19</v>
      </c>
      <c r="B20" s="34">
        <f>SUM(C20:D20)</f>
        <v>3364</v>
      </c>
      <c r="C20" s="35">
        <v>3239</v>
      </c>
      <c r="D20" s="35">
        <v>125</v>
      </c>
      <c r="K20" s="103"/>
      <c r="L20" s="105"/>
      <c r="M20" s="105"/>
      <c r="N20" s="105"/>
      <c r="O20" s="107"/>
      <c r="P20" s="36"/>
      <c r="Q20" s="31"/>
      <c r="R20" s="31"/>
      <c r="S20" s="32"/>
      <c r="T20" s="32"/>
    </row>
    <row r="21" spans="1:20" ht="20.100000000000001" customHeight="1" x14ac:dyDescent="0.2">
      <c r="A21" s="28" t="s">
        <v>20</v>
      </c>
      <c r="B21" s="29">
        <f>SUM(C21:D21)</f>
        <v>3015</v>
      </c>
      <c r="C21" s="29">
        <v>2912</v>
      </c>
      <c r="D21" s="29">
        <v>103</v>
      </c>
      <c r="E21" s="37"/>
      <c r="K21" s="103"/>
      <c r="L21" s="108" t="s">
        <v>21</v>
      </c>
      <c r="M21" s="108"/>
      <c r="N21" s="108"/>
      <c r="O21" s="38">
        <v>0.17</v>
      </c>
      <c r="P21" s="39"/>
      <c r="Q21" s="31"/>
      <c r="R21" s="31"/>
      <c r="S21" s="32"/>
      <c r="T21" s="32"/>
    </row>
    <row r="22" spans="1:20" ht="28.5" customHeight="1" x14ac:dyDescent="0.2">
      <c r="A22" s="40" t="s">
        <v>9</v>
      </c>
      <c r="B22" s="41">
        <f>SUM(B18:B21)</f>
        <v>12389</v>
      </c>
      <c r="C22" s="41">
        <f>SUM(C18:C21)</f>
        <v>11955</v>
      </c>
      <c r="D22" s="41">
        <f>SUM(D18:D21)</f>
        <v>434</v>
      </c>
      <c r="E22" s="37"/>
      <c r="K22" s="109" t="s">
        <v>22</v>
      </c>
      <c r="L22" s="111" t="s">
        <v>18</v>
      </c>
      <c r="M22" s="111"/>
      <c r="N22" s="111"/>
      <c r="O22" s="42">
        <v>0.83</v>
      </c>
      <c r="P22" s="39"/>
      <c r="Q22" s="31"/>
      <c r="R22" s="31"/>
      <c r="S22" s="32"/>
      <c r="T22" s="32"/>
    </row>
    <row r="23" spans="1:20" ht="20.100000000000001" customHeight="1" thickBot="1" x14ac:dyDescent="0.25">
      <c r="A23" s="43" t="s">
        <v>14</v>
      </c>
      <c r="B23" s="44">
        <f>+B22/$B$22</f>
        <v>1</v>
      </c>
      <c r="C23" s="44">
        <f>+C22/$B$22</f>
        <v>0.96496892404552426</v>
      </c>
      <c r="D23" s="44">
        <f>+D22/$B$22</f>
        <v>3.5031075954475743E-2</v>
      </c>
      <c r="E23" s="37"/>
      <c r="K23" s="110"/>
      <c r="L23" s="112" t="s">
        <v>21</v>
      </c>
      <c r="M23" s="112"/>
      <c r="N23" s="112"/>
      <c r="O23" s="45">
        <v>0.17</v>
      </c>
      <c r="P23" s="39" t="s">
        <v>23</v>
      </c>
      <c r="Q23" s="31"/>
      <c r="R23" s="31"/>
      <c r="S23" s="32"/>
      <c r="T23" s="32"/>
    </row>
    <row r="24" spans="1:20" ht="20.100000000000001" customHeight="1" x14ac:dyDescent="0.25">
      <c r="A24" s="46"/>
      <c r="B24" s="47"/>
      <c r="C24" s="47"/>
      <c r="D24" s="47"/>
      <c r="E24" s="47"/>
      <c r="F24" s="47"/>
      <c r="G24" s="47"/>
      <c r="K24" s="48" t="s">
        <v>24</v>
      </c>
      <c r="L24" s="99" t="s">
        <v>25</v>
      </c>
      <c r="M24" s="99"/>
      <c r="N24" s="99"/>
      <c r="O24" s="49">
        <v>0.47</v>
      </c>
      <c r="P24" s="39"/>
      <c r="Q24" s="31"/>
      <c r="R24" s="31"/>
      <c r="S24" s="32"/>
      <c r="T24" s="32"/>
    </row>
    <row r="25" spans="1:20" ht="20.100000000000001" customHeight="1" thickBot="1" x14ac:dyDescent="0.25">
      <c r="A25" s="33"/>
      <c r="B25" s="47"/>
      <c r="C25" s="47"/>
      <c r="D25" s="47"/>
      <c r="E25" s="47"/>
      <c r="F25" s="47"/>
      <c r="G25" s="47"/>
      <c r="K25" s="50"/>
      <c r="L25" s="100" t="s">
        <v>26</v>
      </c>
      <c r="M25" s="100"/>
      <c r="N25" s="100"/>
      <c r="O25" s="51">
        <v>0.53</v>
      </c>
      <c r="Q25" s="31"/>
      <c r="R25" s="31"/>
      <c r="S25" s="32"/>
      <c r="T25" s="32"/>
    </row>
    <row r="26" spans="1:20" ht="20.100000000000001" customHeight="1" x14ac:dyDescent="0.2">
      <c r="K26" s="52" t="s">
        <v>27</v>
      </c>
      <c r="Q26" s="31"/>
      <c r="R26" s="31"/>
      <c r="S26" s="32"/>
      <c r="T26" s="32"/>
    </row>
    <row r="27" spans="1:20" ht="20.100000000000001" customHeight="1" x14ac:dyDescent="0.2">
      <c r="J27" s="53"/>
      <c r="K27" s="52" t="s">
        <v>28</v>
      </c>
      <c r="Q27" s="31"/>
      <c r="R27" s="31"/>
      <c r="S27" s="32"/>
      <c r="T27" s="32"/>
    </row>
    <row r="28" spans="1:20" ht="20.100000000000001" customHeight="1" x14ac:dyDescent="0.2">
      <c r="J28" s="53"/>
      <c r="K28" s="52" t="s">
        <v>29</v>
      </c>
    </row>
    <row r="29" spans="1:20" ht="20.100000000000001" customHeight="1" x14ac:dyDescent="0.2">
      <c r="J29" s="53"/>
      <c r="K29" s="52" t="s">
        <v>30</v>
      </c>
      <c r="L29" s="54"/>
      <c r="M29" s="54"/>
      <c r="N29" s="54"/>
      <c r="O29" s="54"/>
    </row>
    <row r="30" spans="1:20" ht="19.5" customHeight="1" x14ac:dyDescent="0.2">
      <c r="K30" s="48"/>
      <c r="L30" s="54"/>
      <c r="M30" s="54"/>
      <c r="N30" s="54"/>
      <c r="O30" s="54"/>
      <c r="Q30" s="55"/>
    </row>
    <row r="31" spans="1:20" ht="19.5" customHeight="1" x14ac:dyDescent="0.2">
      <c r="K31" s="48"/>
      <c r="L31" s="54"/>
      <c r="M31" s="54"/>
      <c r="N31" s="54"/>
      <c r="O31" s="54"/>
      <c r="Q31" s="55"/>
    </row>
    <row r="32" spans="1:20" ht="18.75" customHeight="1" x14ac:dyDescent="0.2">
      <c r="P32" s="56"/>
      <c r="Q32" s="55"/>
    </row>
    <row r="33" spans="1:21" ht="1.5" customHeight="1" x14ac:dyDescent="0.2">
      <c r="P33" s="57"/>
      <c r="Q33" s="55"/>
    </row>
    <row r="34" spans="1:21" ht="8.25" customHeight="1" x14ac:dyDescent="0.2">
      <c r="A34" s="58"/>
      <c r="B34" s="59"/>
      <c r="C34" s="59"/>
      <c r="D34" s="59"/>
      <c r="P34" s="57"/>
      <c r="Q34" s="55"/>
    </row>
    <row r="35" spans="1:21" ht="1.5" customHeight="1" x14ac:dyDescent="0.2">
      <c r="A35" s="58"/>
      <c r="B35" s="59"/>
      <c r="C35" s="59"/>
      <c r="D35" s="59"/>
      <c r="P35" s="57"/>
      <c r="Q35" s="55"/>
    </row>
    <row r="36" spans="1:21" ht="1.5" customHeight="1" x14ac:dyDescent="0.2">
      <c r="A36" s="58"/>
      <c r="B36" s="59"/>
      <c r="C36" s="59"/>
      <c r="D36" s="59"/>
      <c r="P36" s="57"/>
      <c r="Q36" s="55"/>
    </row>
    <row r="37" spans="1:21" ht="8.25" hidden="1" customHeight="1" x14ac:dyDescent="0.2">
      <c r="A37" s="58"/>
      <c r="B37" s="59"/>
      <c r="C37" s="59"/>
      <c r="D37" s="59"/>
      <c r="P37" s="57"/>
      <c r="Q37" s="55"/>
    </row>
    <row r="38" spans="1:21" ht="8.25" hidden="1" customHeight="1" x14ac:dyDescent="0.2">
      <c r="A38" s="58"/>
      <c r="B38" s="59"/>
      <c r="C38" s="59"/>
      <c r="D38" s="59"/>
      <c r="L38" s="54"/>
      <c r="M38" s="54"/>
      <c r="N38" s="54"/>
      <c r="O38" s="54"/>
      <c r="P38" s="57"/>
      <c r="Q38" s="55"/>
    </row>
    <row r="39" spans="1:21" ht="2.25" hidden="1" customHeight="1" x14ac:dyDescent="0.2">
      <c r="A39" s="58"/>
      <c r="B39" s="59"/>
      <c r="C39" s="59"/>
      <c r="D39" s="59"/>
      <c r="L39" s="54"/>
      <c r="M39" s="54"/>
      <c r="N39" s="54"/>
      <c r="O39" s="54"/>
      <c r="P39" s="57"/>
      <c r="Q39" s="55"/>
    </row>
    <row r="40" spans="1:21" ht="3.75" hidden="1" customHeight="1" x14ac:dyDescent="0.2">
      <c r="A40" s="60"/>
      <c r="B40" s="57"/>
      <c r="C40" s="57"/>
      <c r="D40" s="57"/>
      <c r="P40" s="57"/>
      <c r="Q40" s="55"/>
    </row>
    <row r="41" spans="1:21" ht="3.75" hidden="1" customHeight="1" x14ac:dyDescent="0.2">
      <c r="A41" s="60"/>
      <c r="B41" s="57"/>
      <c r="C41" s="57"/>
      <c r="D41" s="57"/>
      <c r="P41" s="57"/>
      <c r="Q41" s="55"/>
    </row>
    <row r="42" spans="1:21" ht="1.5" hidden="1" customHeight="1" x14ac:dyDescent="0.2">
      <c r="A42" s="60"/>
      <c r="B42" s="57"/>
      <c r="C42" s="57"/>
      <c r="D42" s="57"/>
      <c r="P42" s="57"/>
      <c r="Q42" s="55"/>
    </row>
    <row r="43" spans="1:21" ht="1.5" hidden="1" customHeight="1" x14ac:dyDescent="0.2">
      <c r="A43" s="60"/>
      <c r="B43" s="57"/>
      <c r="C43" s="57"/>
      <c r="D43" s="57"/>
      <c r="P43" s="57"/>
      <c r="Q43" s="55"/>
    </row>
    <row r="44" spans="1:21" ht="1.5" hidden="1" customHeight="1" x14ac:dyDescent="0.2">
      <c r="A44" s="60"/>
      <c r="B44" s="57"/>
      <c r="C44" s="57"/>
      <c r="D44" s="57"/>
      <c r="P44" s="30"/>
      <c r="Q44" s="55"/>
    </row>
    <row r="45" spans="1:21" ht="3.75" hidden="1" customHeight="1" x14ac:dyDescent="0.2">
      <c r="B45" s="32"/>
      <c r="C45" s="61"/>
      <c r="D45" s="61"/>
      <c r="E45" s="61"/>
      <c r="F45" s="61"/>
      <c r="Q45" s="55"/>
    </row>
    <row r="46" spans="1:21" ht="21.75" customHeight="1" x14ac:dyDescent="0.25">
      <c r="A46" s="89" t="s">
        <v>31</v>
      </c>
      <c r="B46" s="89"/>
      <c r="C46" s="89"/>
      <c r="D46" s="89"/>
      <c r="E46" s="89"/>
      <c r="F46" s="89"/>
      <c r="G46" s="61"/>
      <c r="H46" s="61"/>
      <c r="I46" s="61"/>
      <c r="J46" s="61"/>
      <c r="P46" s="39"/>
      <c r="Q46" s="31"/>
      <c r="R46" s="62"/>
      <c r="S46" s="54"/>
      <c r="T46" s="54"/>
      <c r="U46" s="54"/>
    </row>
    <row r="47" spans="1:21" ht="21.75" customHeight="1" x14ac:dyDescent="0.25">
      <c r="A47" s="101" t="s">
        <v>32</v>
      </c>
      <c r="B47" s="101"/>
      <c r="C47" s="101"/>
      <c r="D47" s="101"/>
      <c r="E47" s="101"/>
      <c r="F47" s="101"/>
      <c r="G47" s="61"/>
      <c r="H47" s="61"/>
      <c r="I47" s="61"/>
      <c r="J47" s="61"/>
      <c r="P47" s="39"/>
      <c r="Q47" s="31"/>
      <c r="R47" s="62"/>
      <c r="S47" s="54"/>
      <c r="T47" s="54"/>
      <c r="U47" s="54"/>
    </row>
    <row r="48" spans="1:21" ht="10.5" customHeight="1" x14ac:dyDescent="0.25">
      <c r="G48" s="24"/>
      <c r="H48" s="24"/>
      <c r="I48" s="24"/>
      <c r="J48" s="24"/>
      <c r="P48" s="39"/>
      <c r="Q48" s="31"/>
      <c r="R48" s="62"/>
      <c r="S48" s="54"/>
      <c r="T48" s="54"/>
      <c r="U48" s="54"/>
    </row>
    <row r="49" spans="1:24" ht="36" customHeight="1" x14ac:dyDescent="0.2">
      <c r="A49" s="63" t="s">
        <v>12</v>
      </c>
      <c r="B49" s="64" t="s">
        <v>9</v>
      </c>
      <c r="C49" s="65" t="s">
        <v>33</v>
      </c>
      <c r="D49" s="65" t="s">
        <v>34</v>
      </c>
      <c r="E49" s="65" t="s">
        <v>35</v>
      </c>
      <c r="F49" s="65" t="s">
        <v>36</v>
      </c>
      <c r="G49" s="66"/>
      <c r="H49" s="66"/>
      <c r="I49" s="66"/>
      <c r="J49" s="66"/>
      <c r="L49" s="54"/>
      <c r="M49" s="54"/>
      <c r="N49" s="54"/>
      <c r="O49" s="54"/>
      <c r="P49" s="39"/>
      <c r="Q49" s="54"/>
      <c r="R49" s="54"/>
      <c r="S49" s="54"/>
      <c r="T49" s="54"/>
      <c r="U49" s="54"/>
    </row>
    <row r="50" spans="1:24" ht="21" customHeight="1" x14ac:dyDescent="0.2">
      <c r="A50" s="25" t="s">
        <v>17</v>
      </c>
      <c r="B50" s="26">
        <f>SUM(C50:F50)</f>
        <v>6623</v>
      </c>
      <c r="C50" s="27">
        <v>1175</v>
      </c>
      <c r="D50" s="27">
        <v>2265</v>
      </c>
      <c r="E50" s="27">
        <v>1999</v>
      </c>
      <c r="F50" s="27">
        <v>1184</v>
      </c>
      <c r="L50" s="67"/>
      <c r="M50" s="67"/>
      <c r="N50" s="67"/>
      <c r="O50" s="68"/>
      <c r="P50" s="39"/>
      <c r="Q50" s="54"/>
      <c r="R50" s="54"/>
      <c r="S50" s="54"/>
      <c r="T50" s="54"/>
      <c r="U50" s="54"/>
    </row>
    <row r="51" spans="1:24" ht="21" customHeight="1" x14ac:dyDescent="0.2">
      <c r="A51" s="69" t="s">
        <v>22</v>
      </c>
      <c r="B51" s="70">
        <f>SUM(C51:F51)</f>
        <v>5345</v>
      </c>
      <c r="C51" s="71">
        <v>1333</v>
      </c>
      <c r="D51" s="71">
        <v>1959</v>
      </c>
      <c r="E51" s="71">
        <v>1338</v>
      </c>
      <c r="F51" s="71">
        <v>715</v>
      </c>
      <c r="L51" s="67"/>
      <c r="M51" s="67"/>
      <c r="N51" s="67"/>
      <c r="O51" s="68"/>
      <c r="P51" s="39"/>
      <c r="Q51" s="31"/>
      <c r="R51" s="31"/>
      <c r="S51" s="31"/>
      <c r="T51" s="31"/>
      <c r="U51" s="62"/>
      <c r="V51" s="32"/>
      <c r="W51" s="32"/>
      <c r="X51" s="32"/>
    </row>
    <row r="52" spans="1:24" ht="21" customHeight="1" x14ac:dyDescent="0.2">
      <c r="A52" s="33" t="s">
        <v>24</v>
      </c>
      <c r="B52" s="34">
        <f>SUM(C52:F52)</f>
        <v>421</v>
      </c>
      <c r="C52" s="35">
        <v>202</v>
      </c>
      <c r="D52" s="35">
        <v>128</v>
      </c>
      <c r="E52" s="35">
        <v>60</v>
      </c>
      <c r="F52" s="35">
        <v>31</v>
      </c>
      <c r="L52" s="67"/>
      <c r="M52" s="67"/>
      <c r="N52" s="67"/>
      <c r="O52" s="68"/>
      <c r="P52" s="39"/>
      <c r="Q52" s="31"/>
      <c r="R52" s="31"/>
      <c r="S52" s="31"/>
      <c r="T52" s="31"/>
      <c r="U52" s="62"/>
      <c r="V52" s="32"/>
      <c r="W52" s="32"/>
      <c r="X52" s="32"/>
    </row>
    <row r="53" spans="1:24" ht="21" customHeight="1" x14ac:dyDescent="0.25">
      <c r="A53" s="40" t="s">
        <v>9</v>
      </c>
      <c r="B53" s="41">
        <f>SUM(B50:B52)</f>
        <v>12389</v>
      </c>
      <c r="C53" s="41">
        <f>SUM(C50:C52)</f>
        <v>2710</v>
      </c>
      <c r="D53" s="41">
        <f>SUM(D50:D52)</f>
        <v>4352</v>
      </c>
      <c r="E53" s="41">
        <f>SUM(E50:E52)</f>
        <v>3397</v>
      </c>
      <c r="F53" s="41">
        <f>SUM(F50:F52)</f>
        <v>1930</v>
      </c>
      <c r="I53" s="72"/>
      <c r="J53" s="73"/>
      <c r="K53" s="73"/>
      <c r="L53" s="73"/>
      <c r="M53" s="74"/>
      <c r="N53" s="74"/>
      <c r="O53" s="75"/>
      <c r="P53" s="39"/>
      <c r="Q53" s="31"/>
      <c r="R53" s="31"/>
      <c r="S53" s="31"/>
      <c r="T53" s="31"/>
      <c r="U53" s="62"/>
      <c r="V53" s="32"/>
      <c r="W53" s="32"/>
      <c r="X53" s="32"/>
    </row>
    <row r="54" spans="1:24" ht="21" customHeight="1" thickBot="1" x14ac:dyDescent="0.25">
      <c r="A54" s="76" t="s">
        <v>14</v>
      </c>
      <c r="B54" s="77">
        <f>+B53/$B$53</f>
        <v>1</v>
      </c>
      <c r="C54" s="77">
        <f>+C53/$B$53</f>
        <v>0.21874243280329325</v>
      </c>
      <c r="D54" s="77">
        <f>+D53/$B$53</f>
        <v>0.35127936072322219</v>
      </c>
      <c r="E54" s="77">
        <f>+E53/$B$53</f>
        <v>0.27419485027040114</v>
      </c>
      <c r="F54" s="77">
        <f>+F53/$B$53</f>
        <v>0.15578335620308337</v>
      </c>
      <c r="I54" s="78"/>
      <c r="J54" s="79"/>
      <c r="K54" s="79"/>
      <c r="L54" s="79"/>
      <c r="M54" s="79"/>
      <c r="N54" s="79"/>
      <c r="O54" s="80"/>
      <c r="P54" s="39"/>
    </row>
    <row r="55" spans="1:24" ht="15" customHeight="1" x14ac:dyDescent="0.2">
      <c r="A55" s="81" t="s">
        <v>37</v>
      </c>
      <c r="C55" s="82"/>
      <c r="D55" s="82"/>
      <c r="E55" s="82"/>
      <c r="I55" s="78"/>
      <c r="J55" s="79"/>
      <c r="K55" s="79"/>
      <c r="L55" s="79"/>
      <c r="M55" s="79"/>
      <c r="N55" s="79"/>
      <c r="O55" s="80"/>
      <c r="P55" s="39"/>
    </row>
    <row r="56" spans="1:24" ht="12.75" customHeight="1" x14ac:dyDescent="0.2">
      <c r="A56" s="83" t="s">
        <v>38</v>
      </c>
      <c r="B56" s="39"/>
      <c r="C56" s="39"/>
      <c r="D56" s="39"/>
      <c r="E56" s="39"/>
      <c r="I56" s="78"/>
      <c r="J56" s="79"/>
      <c r="K56" s="79"/>
      <c r="L56" s="79"/>
      <c r="M56" s="79"/>
      <c r="N56" s="79"/>
      <c r="O56" s="80"/>
      <c r="P56" s="39"/>
    </row>
    <row r="57" spans="1:24" ht="4.5" customHeight="1" x14ac:dyDescent="0.25">
      <c r="A57" s="30"/>
      <c r="B57" s="39"/>
      <c r="C57" s="39"/>
      <c r="D57" s="39"/>
      <c r="E57" s="39"/>
      <c r="I57" s="84"/>
      <c r="J57" s="84"/>
      <c r="K57" s="84"/>
      <c r="L57" s="84"/>
      <c r="M57" s="85"/>
      <c r="N57" s="86"/>
      <c r="O57" s="87"/>
      <c r="P57" s="39"/>
    </row>
    <row r="58" spans="1:24" x14ac:dyDescent="0.2">
      <c r="A58" s="88" t="s">
        <v>39</v>
      </c>
      <c r="B58" s="39"/>
      <c r="C58" s="39"/>
      <c r="D58" s="39"/>
      <c r="E58" s="39"/>
      <c r="P58" s="39"/>
    </row>
    <row r="59" spans="1:24" x14ac:dyDescent="0.2">
      <c r="A59" s="88" t="s">
        <v>40</v>
      </c>
      <c r="B59" s="39"/>
      <c r="C59" s="39"/>
      <c r="D59" s="39"/>
      <c r="E59" s="39"/>
      <c r="P59" s="39"/>
    </row>
  </sheetData>
  <mergeCells count="22">
    <mergeCell ref="L24:N24"/>
    <mergeCell ref="L25:N25"/>
    <mergeCell ref="A46:F46"/>
    <mergeCell ref="A47:F47"/>
    <mergeCell ref="O16:O18"/>
    <mergeCell ref="K19:K21"/>
    <mergeCell ref="L19:N20"/>
    <mergeCell ref="O19:O20"/>
    <mergeCell ref="L21:N21"/>
    <mergeCell ref="K22:K23"/>
    <mergeCell ref="L22:N22"/>
    <mergeCell ref="L23:N23"/>
    <mergeCell ref="A13:D13"/>
    <mergeCell ref="K13:O13"/>
    <mergeCell ref="A14:D14"/>
    <mergeCell ref="K14:O14"/>
    <mergeCell ref="A16:A17"/>
    <mergeCell ref="B16:B17"/>
    <mergeCell ref="C16:C17"/>
    <mergeCell ref="D16:D17"/>
    <mergeCell ref="K16:K18"/>
    <mergeCell ref="L16:N18"/>
  </mergeCells>
  <printOptions horizontalCentered="1"/>
  <pageMargins left="0.27559055118110237" right="0.19685039370078741" top="0.59055118110236227" bottom="0.27559055118110237" header="0.59055118110236227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</vt:lpstr>
      <vt:lpstr>'2015'!Área_de_impresión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cp:lastPrinted>2015-05-14T01:07:30Z</cp:lastPrinted>
  <dcterms:created xsi:type="dcterms:W3CDTF">2015-05-14T01:07:21Z</dcterms:created>
  <dcterms:modified xsi:type="dcterms:W3CDTF">2015-05-30T23:09:13Z</dcterms:modified>
</cp:coreProperties>
</file>