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Acoso Virtual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'Acoso Virtual'!$A$1:$S$171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5" i="10" l="1"/>
  <c r="I154" i="10"/>
  <c r="D154" i="10"/>
  <c r="D153" i="10"/>
  <c r="J152" i="10"/>
  <c r="D152" i="10"/>
  <c r="D155" i="10" s="1"/>
  <c r="J151" i="10"/>
  <c r="D151" i="10"/>
  <c r="J150" i="10"/>
  <c r="J154" i="10" s="1"/>
  <c r="D150" i="10"/>
  <c r="F145" i="10"/>
  <c r="E145" i="10"/>
  <c r="D145" i="10"/>
  <c r="C145" i="10"/>
  <c r="G144" i="10"/>
  <c r="G143" i="10"/>
  <c r="G142" i="10"/>
  <c r="G141" i="10"/>
  <c r="G140" i="10"/>
  <c r="N139" i="10"/>
  <c r="J153" i="10" s="1"/>
  <c r="G139" i="10"/>
  <c r="P138" i="10"/>
  <c r="G138" i="10"/>
  <c r="P137" i="10"/>
  <c r="G137" i="10"/>
  <c r="P136" i="10"/>
  <c r="G136" i="10"/>
  <c r="P135" i="10"/>
  <c r="G135" i="10"/>
  <c r="P134" i="10"/>
  <c r="G134" i="10"/>
  <c r="G133" i="10"/>
  <c r="D127" i="10"/>
  <c r="E125" i="10" s="1"/>
  <c r="E126" i="10"/>
  <c r="E124" i="10"/>
  <c r="E123" i="10"/>
  <c r="E122" i="10"/>
  <c r="E121" i="10"/>
  <c r="E119" i="10"/>
  <c r="E118" i="10"/>
  <c r="E116" i="10"/>
  <c r="E115" i="10"/>
  <c r="E114" i="10"/>
  <c r="E113" i="10"/>
  <c r="E111" i="10"/>
  <c r="E110" i="10"/>
  <c r="E108" i="10"/>
  <c r="E107" i="10"/>
  <c r="E106" i="10"/>
  <c r="E105" i="10"/>
  <c r="E104" i="10"/>
  <c r="E103" i="10"/>
  <c r="E102" i="10"/>
  <c r="G96" i="10"/>
  <c r="E96" i="10"/>
  <c r="D96" i="10"/>
  <c r="C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96" i="10" s="1"/>
  <c r="H97" i="10" s="1"/>
  <c r="H79" i="10"/>
  <c r="F79" i="10"/>
  <c r="E79" i="10"/>
  <c r="D79" i="10"/>
  <c r="C79" i="10"/>
  <c r="I78" i="10"/>
  <c r="I77" i="10"/>
  <c r="I76" i="10"/>
  <c r="I75" i="10"/>
  <c r="I74" i="10"/>
  <c r="I73" i="10"/>
  <c r="I72" i="10"/>
  <c r="I71" i="10"/>
  <c r="I70" i="10"/>
  <c r="N69" i="10"/>
  <c r="I69" i="10"/>
  <c r="P68" i="10"/>
  <c r="I68" i="10"/>
  <c r="P67" i="10"/>
  <c r="I67" i="10"/>
  <c r="P66" i="10"/>
  <c r="P69" i="10" s="1"/>
  <c r="E62" i="10"/>
  <c r="D62" i="10"/>
  <c r="C62" i="10"/>
  <c r="P61" i="10"/>
  <c r="N61" i="10"/>
  <c r="F61" i="10"/>
  <c r="P60" i="10"/>
  <c r="F60" i="10"/>
  <c r="P59" i="10"/>
  <c r="F59" i="10"/>
  <c r="P58" i="10"/>
  <c r="F58" i="10"/>
  <c r="P57" i="10"/>
  <c r="F57" i="10"/>
  <c r="P56" i="10"/>
  <c r="F56" i="10"/>
  <c r="P55" i="10"/>
  <c r="F55" i="10"/>
  <c r="P54" i="10"/>
  <c r="F54" i="10"/>
  <c r="P53" i="10"/>
  <c r="F53" i="10"/>
  <c r="P52" i="10"/>
  <c r="F52" i="10"/>
  <c r="P51" i="10"/>
  <c r="F51" i="10"/>
  <c r="P50" i="10"/>
  <c r="F50" i="10"/>
  <c r="F62" i="10" s="1"/>
  <c r="F63" i="10" s="1"/>
  <c r="O43" i="10"/>
  <c r="E43" i="10"/>
  <c r="D43" i="10"/>
  <c r="P42" i="10"/>
  <c r="E42" i="10"/>
  <c r="P41" i="10"/>
  <c r="E41" i="10"/>
  <c r="P40" i="10"/>
  <c r="P43" i="10" s="1"/>
  <c r="E40" i="10"/>
  <c r="E39" i="10"/>
  <c r="E38" i="10"/>
  <c r="E37" i="10"/>
  <c r="O36" i="10"/>
  <c r="E36" i="10"/>
  <c r="E35" i="10"/>
  <c r="E34" i="10"/>
  <c r="E33" i="10"/>
  <c r="J28" i="10"/>
  <c r="I28" i="10"/>
  <c r="D27" i="10"/>
  <c r="C27" i="10"/>
  <c r="E26" i="10"/>
  <c r="E25" i="10"/>
  <c r="E24" i="10"/>
  <c r="J23" i="10"/>
  <c r="E23" i="10"/>
  <c r="J22" i="10"/>
  <c r="E22" i="10"/>
  <c r="E21" i="10"/>
  <c r="E20" i="10"/>
  <c r="J19" i="10"/>
  <c r="E19" i="10"/>
  <c r="J18" i="10"/>
  <c r="E18" i="10"/>
  <c r="E17" i="10"/>
  <c r="E16" i="10"/>
  <c r="E15" i="10"/>
  <c r="J25" i="10" l="1"/>
  <c r="J21" i="10"/>
  <c r="J17" i="10"/>
  <c r="J27" i="10"/>
  <c r="J24" i="10"/>
  <c r="J20" i="10"/>
  <c r="J16" i="10"/>
  <c r="I79" i="10"/>
  <c r="C80" i="10" s="1"/>
  <c r="D97" i="10"/>
  <c r="G145" i="10"/>
  <c r="E97" i="10"/>
  <c r="G97" i="10"/>
  <c r="P139" i="10"/>
  <c r="J15" i="10"/>
  <c r="J26" i="10"/>
  <c r="C63" i="10"/>
  <c r="E27" i="10"/>
  <c r="E28" i="10" s="1"/>
  <c r="P34" i="10"/>
  <c r="P33" i="10"/>
  <c r="P35" i="10"/>
  <c r="D63" i="10"/>
  <c r="C97" i="10"/>
  <c r="D28" i="10"/>
  <c r="P36" i="10"/>
  <c r="E63" i="10"/>
  <c r="E112" i="10"/>
  <c r="E120" i="10"/>
  <c r="E127" i="10"/>
  <c r="E101" i="10"/>
  <c r="E109" i="10"/>
  <c r="E117" i="10"/>
  <c r="I80" i="10" l="1"/>
  <c r="F80" i="10"/>
  <c r="E80" i="10"/>
  <c r="D80" i="10"/>
  <c r="C28" i="10"/>
  <c r="H80" i="10"/>
  <c r="G146" i="10"/>
  <c r="F146" i="10"/>
  <c r="D146" i="10"/>
  <c r="C146" i="10"/>
  <c r="E146" i="10"/>
</calcChain>
</file>

<file path=xl/sharedStrings.xml><?xml version="1.0" encoding="utf-8"?>
<sst xmlns="http://schemas.openxmlformats.org/spreadsheetml/2006/main" count="248" uniqueCount="137">
  <si>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</si>
  <si>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</si>
  <si>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</si>
  <si>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</si>
  <si>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</si>
  <si>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</si>
  <si>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</si>
  <si>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</si>
  <si>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</si>
  <si>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</si>
  <si>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</si>
  <si>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</si>
  <si>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</si>
  <si>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</si>
  <si>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Foro</t>
  </si>
  <si>
    <t>%</t>
  </si>
  <si>
    <t>Mujer</t>
  </si>
  <si>
    <t>Hombre</t>
  </si>
  <si>
    <t>Otros</t>
  </si>
  <si>
    <t>Mes</t>
  </si>
  <si>
    <t>Grupo de edad</t>
  </si>
  <si>
    <t>0 - 5 años</t>
  </si>
  <si>
    <t>6 - 11 años</t>
  </si>
  <si>
    <t>12 - 17 años</t>
  </si>
  <si>
    <t>Lima</t>
  </si>
  <si>
    <t>Arequipa</t>
  </si>
  <si>
    <t>Madre de Dios</t>
  </si>
  <si>
    <t>Intermitente</t>
  </si>
  <si>
    <t>Semanal</t>
  </si>
  <si>
    <t>Mensual</t>
  </si>
  <si>
    <t>Años</t>
  </si>
  <si>
    <t>Departamento</t>
  </si>
  <si>
    <t>Ayacucho</t>
  </si>
  <si>
    <t>Puno</t>
  </si>
  <si>
    <t>Cusco</t>
  </si>
  <si>
    <t>La Libertad</t>
  </si>
  <si>
    <t>Ancash</t>
  </si>
  <si>
    <t>N°</t>
  </si>
  <si>
    <t>Lambayeque</t>
  </si>
  <si>
    <t>Piura</t>
  </si>
  <si>
    <t>Tacna</t>
  </si>
  <si>
    <t>Cajamarca</t>
  </si>
  <si>
    <t>Ica</t>
  </si>
  <si>
    <t>San Martin</t>
  </si>
  <si>
    <t>Pasco</t>
  </si>
  <si>
    <t>Huancavelica</t>
  </si>
  <si>
    <t>Loreto</t>
  </si>
  <si>
    <t>Ucayali</t>
  </si>
  <si>
    <t>Tumbes</t>
  </si>
  <si>
    <t>Moquegua</t>
  </si>
  <si>
    <t>Amazonas</t>
  </si>
  <si>
    <t>Si</t>
  </si>
  <si>
    <t>No</t>
  </si>
  <si>
    <t>Vinculo</t>
  </si>
  <si>
    <t>Pareja</t>
  </si>
  <si>
    <t>Familiar</t>
  </si>
  <si>
    <t>Conocido</t>
  </si>
  <si>
    <t>Desconocido</t>
  </si>
  <si>
    <t>Sin dato</t>
  </si>
  <si>
    <t>Elaborado: Unidad de Generación de Información y Gestión del Conocimiento</t>
  </si>
  <si>
    <t>Junin</t>
  </si>
  <si>
    <t>Huanuco</t>
  </si>
  <si>
    <t>Apurimac</t>
  </si>
  <si>
    <t>Callao 1/</t>
  </si>
  <si>
    <t>1/ Provincia Constitucional</t>
  </si>
  <si>
    <t>RESUMEN ESTADÍSTICO DE ALERTAS CONTRA EL ACOSO VIRTUAL</t>
  </si>
  <si>
    <t>Periodo: 16 Feb. - 30 Abr. 2018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</si>
  <si>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</si>
  <si>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</si>
  <si>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</si>
  <si>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</si>
  <si>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>Víctima</t>
  </si>
  <si>
    <t>Informante</t>
  </si>
  <si>
    <t>Medios 1/</t>
  </si>
  <si>
    <t>Facebook</t>
  </si>
  <si>
    <t>YouTube</t>
  </si>
  <si>
    <t>Whatsapp</t>
  </si>
  <si>
    <t>Twitter</t>
  </si>
  <si>
    <t>Mensajes de texto</t>
  </si>
  <si>
    <t>Blog</t>
  </si>
  <si>
    <t>Correo</t>
  </si>
  <si>
    <t>Instagram</t>
  </si>
  <si>
    <t>Chat</t>
  </si>
  <si>
    <t xml:space="preserve">Paginas Web </t>
  </si>
  <si>
    <t>Apps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</si>
  <si>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</si>
  <si>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</si>
  <si>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</si>
  <si>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</si>
  <si>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</si>
  <si>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</si>
  <si>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Ciberpersecución</t>
  </si>
  <si>
    <t>Ciberamenaza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</si>
  <si>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</si>
  <si>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</si>
  <si>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</si>
  <si>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</si>
  <si>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</si>
  <si>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</si>
  <si>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</si>
  <si>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</si>
  <si>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</si>
  <si>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</si>
  <si>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</si>
  <si>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Intersexual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</si>
  <si>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</si>
  <si>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</si>
  <si>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</si>
  <si>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</si>
  <si>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</si>
  <si>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</si>
  <si>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</si>
  <si>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</si>
  <si>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</si>
  <si>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Acciones</t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</si>
  <si>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</si>
  <si>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</si>
  <si>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</si>
  <si>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</si>
  <si>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</si>
  <si>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</si>
  <si>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</si>
  <si>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</si>
  <si>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</si>
  <si>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</si>
  <si>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</si>
  <si>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</si>
  <si>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Hace cuanto tiempo se realiza el acoso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</si>
  <si>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Con que frecuencia se realiza el acoso</t>
    </r>
  </si>
  <si>
    <t>Tiempo</t>
  </si>
  <si>
    <t>Frecuencia</t>
  </si>
  <si>
    <t>Diario</t>
  </si>
  <si>
    <t>Meses</t>
  </si>
  <si>
    <t>Semanas</t>
  </si>
  <si>
    <t>Dias</t>
  </si>
  <si>
    <t>SECCIÓN IV: ACCIONES REALIZADAS FRENTE A LA ALERTA DEL ACOSO VIRTUAL</t>
  </si>
  <si>
    <t>Fuente: Registro de alerta contra el acoso virtual a las mujeres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</si>
</sst>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9" fontId="3" fillId="0" borderId="0" applyFont="0" applyFill="0" applyBorder="0" applyAlignment="0" applyProtection="0"/>
    <xf numFmtId="0" fontId="11" fillId="0" borderId="0"/>
    <xf numFmtId="0" fontId="11" fillId="0" borderId="0"/>
  </cellStyleXfs>
  <cellXfs count="111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10" fillId="2" borderId="0" xfId="0" applyFont="1" applyFill="1" applyAlignment="1">
      <alignment horizontal="center"/>
    </xf>
    <xf numFmtId="0" fontId="14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10" fillId="2" borderId="1" xfId="1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right"/>
    </xf>
    <xf numFmtId="0" fontId="15" fillId="0" borderId="0" xfId="0" applyFont="1" applyFill="1" applyBorder="1"/>
    <xf numFmtId="9" fontId="10" fillId="2" borderId="1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10" fillId="2" borderId="0" xfId="0" applyFont="1" applyFill="1"/>
    <xf numFmtId="0" fontId="7" fillId="0" borderId="0" xfId="0" applyFont="1" applyAlignment="1">
      <alignment horizontal="left"/>
    </xf>
    <xf numFmtId="9" fontId="8" fillId="0" borderId="0" xfId="1" applyFont="1" applyAlignment="1">
      <alignment horizontal="center"/>
    </xf>
    <xf numFmtId="9" fontId="8" fillId="0" borderId="0" xfId="1" applyFont="1" applyFill="1" applyAlignment="1">
      <alignment horizontal="center"/>
    </xf>
    <xf numFmtId="9" fontId="8" fillId="0" borderId="0" xfId="3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/>
    <xf numFmtId="0" fontId="12" fillId="0" borderId="0" xfId="0" applyFont="1" applyFill="1"/>
    <xf numFmtId="0" fontId="2" fillId="0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0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1" applyFont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9" fontId="7" fillId="5" borderId="0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9" fontId="7" fillId="0" borderId="0" xfId="1" applyFont="1" applyFill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0" borderId="0" xfId="0" applyFont="1" applyAlignment="1"/>
    <xf numFmtId="9" fontId="7" fillId="5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9" fontId="7" fillId="0" borderId="0" xfId="1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9" fontId="7" fillId="0" borderId="0" xfId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0" fillId="0" borderId="0" xfId="0" applyFont="1" applyFill="1"/>
    <xf numFmtId="0" fontId="8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wrapText="1"/>
    </xf>
    <xf numFmtId="9" fontId="8" fillId="0" borderId="0" xfId="3" applyNumberFormat="1" applyFont="1" applyFill="1" applyBorder="1" applyAlignment="1">
      <alignment vertical="center"/>
    </xf>
    <xf numFmtId="9" fontId="10" fillId="0" borderId="0" xfId="0" applyNumberFormat="1" applyFont="1" applyFill="1" applyBorder="1" applyAlignment="1"/>
    <xf numFmtId="0" fontId="8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8" fillId="4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9" fontId="7" fillId="5" borderId="0" xfId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'Acoso Virtual'!$C$63:$E$63</c:f>
              <c:numCache>
                <c:formatCode>0%</c:formatCode>
                <c:ptCount val="3"/>
                <c:pt idx="0">
                  <c:v>0.88535031847133761</c:v>
                </c:pt>
                <c:pt idx="1">
                  <c:v>0.11464968152866242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'Acoso Virtual'!$C$80:$H$80</c:f>
              <c:numCache>
                <c:formatCode>0%</c:formatCode>
                <c:ptCount val="6"/>
                <c:pt idx="0">
                  <c:v>0</c:v>
                </c:pt>
                <c:pt idx="1">
                  <c:v>1.2738853503184714E-2</c:v>
                </c:pt>
                <c:pt idx="2">
                  <c:v>0</c:v>
                </c:pt>
                <c:pt idx="3">
                  <c:v>0.73248407643312097</c:v>
                </c:pt>
                <c:pt idx="5">
                  <c:v>0.25477707006369427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'Acoso Virtual'!$C$97:$G$97</c:f>
              <c:numCache>
                <c:formatCode>0%</c:formatCode>
                <c:ptCount val="5"/>
                <c:pt idx="0">
                  <c:v>3.8216560509554139E-2</c:v>
                </c:pt>
                <c:pt idx="1">
                  <c:v>0</c:v>
                </c:pt>
                <c:pt idx="2">
                  <c:v>0.16560509554140126</c:v>
                </c:pt>
                <c:pt idx="4">
                  <c:v>0.79617834394904463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Virtual'!$H$15:$H$27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Virtual'!$I$15:$I$27</c:f>
              <c:numCache>
                <c:formatCode>General</c:formatCode>
                <c:ptCount val="13"/>
                <c:pt idx="0">
                  <c:v>123</c:v>
                </c:pt>
                <c:pt idx="1">
                  <c:v>5</c:v>
                </c:pt>
                <c:pt idx="2">
                  <c:v>65</c:v>
                </c:pt>
                <c:pt idx="3">
                  <c:v>3</c:v>
                </c:pt>
                <c:pt idx="4">
                  <c:v>58</c:v>
                </c:pt>
                <c:pt idx="5">
                  <c:v>3</c:v>
                </c:pt>
                <c:pt idx="6">
                  <c:v>25</c:v>
                </c:pt>
                <c:pt idx="7">
                  <c:v>13</c:v>
                </c:pt>
                <c:pt idx="8">
                  <c:v>33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  <c:pt idx="12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344852616"/>
        <c:axId val="344853008"/>
      </c:barChart>
      <c:catAx>
        <c:axId val="344852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853008"/>
        <c:crosses val="autoZero"/>
        <c:auto val="1"/>
        <c:lblAlgn val="ctr"/>
        <c:lblOffset val="100"/>
        <c:noMultiLvlLbl val="0"/>
      </c:catAx>
      <c:valAx>
        <c:axId val="344853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4852616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'Acoso Virtual'!$D$33:$D$42</c:f>
              <c:numCache>
                <c:formatCode>General</c:formatCode>
                <c:ptCount val="10"/>
                <c:pt idx="0">
                  <c:v>98</c:v>
                </c:pt>
                <c:pt idx="1">
                  <c:v>54</c:v>
                </c:pt>
                <c:pt idx="2">
                  <c:v>80</c:v>
                </c:pt>
                <c:pt idx="3">
                  <c:v>0</c:v>
                </c:pt>
                <c:pt idx="4">
                  <c:v>129</c:v>
                </c:pt>
                <c:pt idx="5">
                  <c:v>3</c:v>
                </c:pt>
                <c:pt idx="6">
                  <c:v>49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344853792"/>
        <c:axId val="344854184"/>
      </c:barChart>
      <c:catAx>
        <c:axId val="34485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854184"/>
        <c:crosses val="autoZero"/>
        <c:auto val="1"/>
        <c:lblAlgn val="ctr"/>
        <c:lblOffset val="100"/>
        <c:noMultiLvlLbl val="0"/>
      </c:catAx>
      <c:valAx>
        <c:axId val="344854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485379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'Acoso Virtual'!$C$146:$F$146</c:f>
              <c:numCache>
                <c:formatCode>0%</c:formatCode>
                <c:ptCount val="4"/>
                <c:pt idx="0">
                  <c:v>0.25714285714285712</c:v>
                </c:pt>
                <c:pt idx="1">
                  <c:v>0.69142857142857139</c:v>
                </c:pt>
                <c:pt idx="2">
                  <c:v>1.1428571428571429E-2</c:v>
                </c:pt>
                <c:pt idx="3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24705882352941178"/>
          <c:w val="0.76949718363856201"/>
          <c:h val="0.7485245087607291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Virtual'!$H$150:$H$153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'Acoso Virtual'!$I$150:$I$153</c:f>
              <c:numCache>
                <c:formatCode>General</c:formatCode>
                <c:ptCount val="4"/>
                <c:pt idx="0">
                  <c:v>74</c:v>
                </c:pt>
                <c:pt idx="1">
                  <c:v>35</c:v>
                </c:pt>
                <c:pt idx="2">
                  <c:v>8</c:v>
                </c:pt>
                <c:pt idx="3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855360"/>
        <c:axId val="344855752"/>
        <c:axId val="0"/>
      </c:bar3DChart>
      <c:catAx>
        <c:axId val="34485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855752"/>
        <c:crosses val="autoZero"/>
        <c:auto val="1"/>
        <c:lblAlgn val="ctr"/>
        <c:lblOffset val="100"/>
        <c:noMultiLvlLbl val="0"/>
      </c:catAx>
      <c:valAx>
        <c:axId val="3448557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485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4639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/>
        <xdr:cNvSpPr/>
      </xdr:nvSpPr>
      <xdr:spPr>
        <a:xfrm>
          <a:off x="2977514" y="152401"/>
          <a:ext cx="625030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/>
        <xdr:cNvSpPr/>
      </xdr:nvSpPr>
      <xdr:spPr>
        <a:xfrm>
          <a:off x="3356610" y="10067925"/>
          <a:ext cx="3108960" cy="1483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/>
        <xdr:cNvSpPr/>
      </xdr:nvSpPr>
      <xdr:spPr>
        <a:xfrm>
          <a:off x="4705350" y="16834485"/>
          <a:ext cx="4674870" cy="316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85725</xdr:colOff>
      <xdr:row>147</xdr:row>
      <xdr:rowOff>161925</xdr:rowOff>
    </xdr:from>
    <xdr:to>
      <xdr:col>17</xdr:col>
      <xdr:colOff>47625</xdr:colOff>
      <xdr:row>155</xdr:row>
      <xdr:rowOff>28575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157</xdr:row>
      <xdr:rowOff>152400</xdr:rowOff>
    </xdr:from>
    <xdr:to>
      <xdr:col>12</xdr:col>
      <xdr:colOff>438150</xdr:colOff>
      <xdr:row>158</xdr:row>
      <xdr:rowOff>152400</xdr:rowOff>
    </xdr:to>
    <xdr:sp macro="" textlink="">
      <xdr:nvSpPr>
        <xdr:cNvPr id="13" name="Rectángulo 12"/>
        <xdr:cNvSpPr/>
      </xdr:nvSpPr>
      <xdr:spPr>
        <a:xfrm>
          <a:off x="1331596" y="27302460"/>
          <a:ext cx="6360794" cy="17526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159</xdr:row>
      <xdr:rowOff>57150</xdr:rowOff>
    </xdr:from>
    <xdr:to>
      <xdr:col>5</xdr:col>
      <xdr:colOff>342900</xdr:colOff>
      <xdr:row>166</xdr:row>
      <xdr:rowOff>85725</xdr:rowOff>
    </xdr:to>
    <xdr:grpSp>
      <xdr:nvGrpSpPr>
        <xdr:cNvPr id="14" name="Grupo 13"/>
        <xdr:cNvGrpSpPr/>
      </xdr:nvGrpSpPr>
      <xdr:grpSpPr>
        <a:xfrm>
          <a:off x="993775" y="27774900"/>
          <a:ext cx="2069042" cy="1319742"/>
          <a:chOff x="990600" y="27917775"/>
          <a:chExt cx="2076450" cy="1323975"/>
        </a:xfrm>
      </xdr:grpSpPr>
      <xdr:sp macro="" textlink="">
        <xdr:nvSpPr>
          <xdr:cNvPr id="15" name="Rectángulo 14"/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/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/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/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76%</a:t>
              </a:r>
            </a:p>
          </xdr:txBody>
        </xdr:sp>
      </xdr:grpSp>
      <xdr:grpSp>
        <xdr:nvGrpSpPr>
          <xdr:cNvPr id="17" name="Grupo 16"/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/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/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/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/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/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24</a:t>
              </a:r>
            </a:p>
          </xdr:txBody>
        </xdr:sp>
      </xdr:grpSp>
      <xdr:grpSp>
        <xdr:nvGrpSpPr>
          <xdr:cNvPr id="19" name="Grupo 18"/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/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/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/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65</a:t>
            </a:r>
          </a:p>
        </xdr:txBody>
      </xdr:sp>
      <xdr:grpSp>
        <xdr:nvGrpSpPr>
          <xdr:cNvPr id="21" name="Grupo 20"/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/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/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/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/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/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44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159</xdr:row>
      <xdr:rowOff>121553</xdr:rowOff>
    </xdr:from>
    <xdr:to>
      <xdr:col>9</xdr:col>
      <xdr:colOff>238125</xdr:colOff>
      <xdr:row>166</xdr:row>
      <xdr:rowOff>85725</xdr:rowOff>
    </xdr:to>
    <xdr:grpSp>
      <xdr:nvGrpSpPr>
        <xdr:cNvPr id="35" name="Grupo 34"/>
        <xdr:cNvGrpSpPr/>
      </xdr:nvGrpSpPr>
      <xdr:grpSpPr>
        <a:xfrm>
          <a:off x="3492500" y="27839303"/>
          <a:ext cx="1719792" cy="1255339"/>
          <a:chOff x="3495675" y="27982178"/>
          <a:chExt cx="1714500" cy="1259572"/>
        </a:xfrm>
      </xdr:grpSpPr>
      <xdr:sp macro="" textlink="">
        <xdr:nvSpPr>
          <xdr:cNvPr id="36" name="Rectángulo 35"/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/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/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/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4%</a:t>
              </a:r>
            </a:p>
          </xdr:txBody>
        </xdr:sp>
      </xdr:grpSp>
      <xdr:grpSp>
        <xdr:nvGrpSpPr>
          <xdr:cNvPr id="38" name="Grupo 37"/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/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/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/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/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/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7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159</xdr:row>
      <xdr:rowOff>104775</xdr:rowOff>
    </xdr:from>
    <xdr:to>
      <xdr:col>12</xdr:col>
      <xdr:colOff>447675</xdr:colOff>
      <xdr:row>166</xdr:row>
      <xdr:rowOff>85725</xdr:rowOff>
    </xdr:to>
    <xdr:grpSp>
      <xdr:nvGrpSpPr>
        <xdr:cNvPr id="46" name="Grupo 45"/>
        <xdr:cNvGrpSpPr/>
      </xdr:nvGrpSpPr>
      <xdr:grpSpPr>
        <a:xfrm>
          <a:off x="5640917" y="27822525"/>
          <a:ext cx="1865841" cy="1272117"/>
          <a:chOff x="5934075" y="27965400"/>
          <a:chExt cx="1866900" cy="1276350"/>
        </a:xfrm>
      </xdr:grpSpPr>
      <xdr:sp macro="" textlink="">
        <xdr:nvSpPr>
          <xdr:cNvPr id="47" name="Rectángulo 46"/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/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/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/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20%</a:t>
              </a:r>
            </a:p>
          </xdr:txBody>
        </xdr:sp>
      </xdr:grpSp>
      <xdr:grpSp>
        <xdr:nvGrpSpPr>
          <xdr:cNvPr id="49" name="Grupo 48"/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/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/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/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/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/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35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167</xdr:row>
      <xdr:rowOff>9524</xdr:rowOff>
    </xdr:from>
    <xdr:to>
      <xdr:col>14</xdr:col>
      <xdr:colOff>342899</xdr:colOff>
      <xdr:row>168</xdr:row>
      <xdr:rowOff>104775</xdr:rowOff>
    </xdr:to>
    <xdr:grpSp>
      <xdr:nvGrpSpPr>
        <xdr:cNvPr id="57" name="Grupo 56"/>
        <xdr:cNvGrpSpPr/>
      </xdr:nvGrpSpPr>
      <xdr:grpSpPr>
        <a:xfrm>
          <a:off x="188383" y="29208941"/>
          <a:ext cx="8102599" cy="28575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/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/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175</a:t>
            </a:r>
          </a:p>
        </xdr:txBody>
      </xdr:sp>
      <xdr:grpSp>
        <xdr:nvGrpSpPr>
          <xdr:cNvPr id="60" name="Grupo 59"/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/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/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/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133</a:t>
            </a:r>
          </a:p>
        </xdr:txBody>
      </xdr:sp>
      <xdr:sp macro="" textlink="">
        <xdr:nvSpPr>
          <xdr:cNvPr id="62" name="Rectángulo 61"/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7</a:t>
            </a:r>
          </a:p>
        </xdr:txBody>
      </xdr:sp>
      <xdr:sp macro="" textlink="">
        <xdr:nvSpPr>
          <xdr:cNvPr id="63" name="Rectángulo 62"/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35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762500" y="17514570"/>
          <a:ext cx="3322320" cy="3638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Porcentaje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16 febrero - 30 abril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9525</xdr:colOff>
      <xdr:row>100</xdr:row>
      <xdr:rowOff>62688</xdr:rowOff>
    </xdr:from>
    <xdr:to>
      <xdr:col>14</xdr:col>
      <xdr:colOff>310546</xdr:colOff>
      <xdr:row>127</xdr:row>
      <xdr:rowOff>135345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505325" y="17992548"/>
          <a:ext cx="3966241" cy="4393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71"/>
  <sheetViews>
    <sheetView showGridLines="0" tabSelected="1" view="pageBreakPreview" zoomScale="90" zoomScaleNormal="100" zoomScaleSheetLayoutView="90" workbookViewId="0">
      <selection activeCell="F48" sqref="F48"/>
    </sheetView>
  </sheetViews>
  <sheetFormatPr baseColWidth="10" defaultRowHeight="15" x14ac:dyDescent="0.25"/>
  <cols>
    <col min="1" max="1" width="1.140625" customWidth="1"/>
    <col min="2" max="2" width="10.7109375" customWidth="1"/>
    <col min="3" max="3" width="9.85546875" customWidth="1"/>
    <col min="4" max="4" width="9.7109375" customWidth="1"/>
    <col min="5" max="5" width="9.42578125" customWidth="1"/>
    <col min="6" max="7" width="7.28515625" style="3" customWidth="1"/>
    <col min="8" max="8" width="10.140625" style="3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12.140625" customWidth="1"/>
    <col min="14" max="14" width="1.140625" customWidth="1"/>
    <col min="15" max="15" width="9.42578125" customWidth="1"/>
    <col min="16" max="16" width="9.140625" customWidth="1"/>
    <col min="17" max="17" width="1.5703125" customWidth="1"/>
    <col min="18" max="18" width="1" customWidth="1"/>
    <col min="19" max="19" width="0.285156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14.25" customHeight="1" x14ac:dyDescent="0.25">
      <c r="B5" s="104" t="s">
        <v>65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56"/>
      <c r="S5" s="54"/>
    </row>
    <row r="6" spans="2:19" ht="14.25" customHeight="1" x14ac:dyDescent="0.2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56"/>
      <c r="S6" s="54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9" ht="16.5" customHeight="1" x14ac:dyDescent="0.3">
      <c r="B8" s="97" t="s">
        <v>66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2:19" ht="34.5" customHeight="1" x14ac:dyDescent="0.25">
      <c r="B9" s="98" t="s">
        <v>67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spans="2:19" ht="4.5" customHeight="1" x14ac:dyDescent="0.25"/>
    <row r="11" spans="2:19" ht="15" customHeight="1" x14ac:dyDescent="0.25">
      <c r="B11" s="57" t="s">
        <v>68</v>
      </c>
      <c r="C11" s="58"/>
      <c r="D11" s="58"/>
      <c r="E11" s="58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55"/>
    </row>
    <row r="12" spans="2:19" ht="2.25" customHeight="1" x14ac:dyDescent="0.25"/>
    <row r="13" spans="2:19" ht="15" customHeight="1" x14ac:dyDescent="0.25">
      <c r="B13" s="30" t="s">
        <v>69</v>
      </c>
      <c r="C13" s="31"/>
      <c r="D13" s="31"/>
      <c r="E13" s="31"/>
      <c r="G13" s="60" t="s">
        <v>70</v>
      </c>
    </row>
    <row r="14" spans="2:19" ht="15" customHeight="1" x14ac:dyDescent="0.25">
      <c r="B14" s="1" t="s">
        <v>0</v>
      </c>
      <c r="C14" s="1" t="s">
        <v>71</v>
      </c>
      <c r="D14" s="1" t="s">
        <v>72</v>
      </c>
      <c r="E14" s="61" t="s">
        <v>1</v>
      </c>
      <c r="G14" s="105" t="s">
        <v>73</v>
      </c>
      <c r="H14" s="105"/>
      <c r="I14" s="62" t="s">
        <v>37</v>
      </c>
      <c r="J14" s="62" t="s">
        <v>15</v>
      </c>
    </row>
    <row r="15" spans="2:19" ht="15" customHeight="1" x14ac:dyDescent="0.25">
      <c r="B15" s="10" t="s">
        <v>2</v>
      </c>
      <c r="C15" s="12">
        <v>0</v>
      </c>
      <c r="D15" s="12">
        <v>0</v>
      </c>
      <c r="E15" s="63">
        <f t="shared" ref="E15:E27" si="0">SUM(C15:D15)</f>
        <v>0</v>
      </c>
      <c r="G15" s="64" t="s">
        <v>74</v>
      </c>
      <c r="I15" s="3">
        <v>123</v>
      </c>
      <c r="J15" s="65">
        <f>I15/$I$28</f>
        <v>0.33333333333333331</v>
      </c>
    </row>
    <row r="16" spans="2:19" ht="15" customHeight="1" x14ac:dyDescent="0.25">
      <c r="B16" s="10" t="s">
        <v>3</v>
      </c>
      <c r="C16" s="12">
        <v>39</v>
      </c>
      <c r="D16" s="12">
        <v>4</v>
      </c>
      <c r="E16" s="63">
        <f t="shared" si="0"/>
        <v>43</v>
      </c>
      <c r="G16" s="64" t="s">
        <v>75</v>
      </c>
      <c r="I16" s="3">
        <v>5</v>
      </c>
      <c r="J16" s="65">
        <f t="shared" ref="J16:J27" si="1">I16/$I$28</f>
        <v>1.3550135501355014E-2</v>
      </c>
    </row>
    <row r="17" spans="2:16" ht="15" customHeight="1" x14ac:dyDescent="0.25">
      <c r="B17" s="10" t="s">
        <v>4</v>
      </c>
      <c r="C17" s="12">
        <v>63</v>
      </c>
      <c r="D17" s="12">
        <v>3</v>
      </c>
      <c r="E17" s="63">
        <f>SUM(C17:D17)</f>
        <v>66</v>
      </c>
      <c r="G17" s="64" t="s">
        <v>76</v>
      </c>
      <c r="I17" s="3">
        <v>65</v>
      </c>
      <c r="J17" s="65">
        <f t="shared" si="1"/>
        <v>0.17615176151761516</v>
      </c>
    </row>
    <row r="18" spans="2:16" ht="15" customHeight="1" x14ac:dyDescent="0.25">
      <c r="B18" s="10" t="s">
        <v>5</v>
      </c>
      <c r="C18" s="12">
        <v>55</v>
      </c>
      <c r="D18" s="12">
        <v>11</v>
      </c>
      <c r="E18" s="63">
        <f t="shared" si="0"/>
        <v>66</v>
      </c>
      <c r="G18" s="64" t="s">
        <v>77</v>
      </c>
      <c r="I18" s="3">
        <v>3</v>
      </c>
      <c r="J18" s="65">
        <f t="shared" si="1"/>
        <v>8.130081300813009E-3</v>
      </c>
    </row>
    <row r="19" spans="2:16" ht="15" customHeight="1" x14ac:dyDescent="0.25">
      <c r="B19" s="10" t="s">
        <v>6</v>
      </c>
      <c r="C19" s="12"/>
      <c r="D19" s="12"/>
      <c r="E19" s="63">
        <f t="shared" si="0"/>
        <v>0</v>
      </c>
      <c r="G19" s="64" t="s">
        <v>78</v>
      </c>
      <c r="I19" s="3">
        <v>58</v>
      </c>
      <c r="J19" s="65">
        <f t="shared" si="1"/>
        <v>0.15718157181571815</v>
      </c>
    </row>
    <row r="20" spans="2:16" ht="15" customHeight="1" x14ac:dyDescent="0.25">
      <c r="B20" s="10" t="s">
        <v>7</v>
      </c>
      <c r="C20" s="12"/>
      <c r="D20" s="12"/>
      <c r="E20" s="63">
        <f t="shared" si="0"/>
        <v>0</v>
      </c>
      <c r="G20" s="64" t="s">
        <v>79</v>
      </c>
      <c r="I20" s="3">
        <v>3</v>
      </c>
      <c r="J20" s="65">
        <f t="shared" si="1"/>
        <v>8.130081300813009E-3</v>
      </c>
    </row>
    <row r="21" spans="2:16" ht="15" customHeight="1" x14ac:dyDescent="0.25">
      <c r="B21" s="10" t="s">
        <v>8</v>
      </c>
      <c r="C21" s="12"/>
      <c r="D21" s="12"/>
      <c r="E21" s="63">
        <f t="shared" si="0"/>
        <v>0</v>
      </c>
      <c r="G21" s="64" t="s">
        <v>80</v>
      </c>
      <c r="I21" s="3">
        <v>25</v>
      </c>
      <c r="J21" s="65">
        <f t="shared" si="1"/>
        <v>6.7750677506775062E-2</v>
      </c>
    </row>
    <row r="22" spans="2:16" ht="15" customHeight="1" x14ac:dyDescent="0.25">
      <c r="B22" s="10" t="s">
        <v>9</v>
      </c>
      <c r="C22" s="12"/>
      <c r="D22" s="12"/>
      <c r="E22" s="63">
        <f t="shared" si="0"/>
        <v>0</v>
      </c>
      <c r="G22" s="64" t="s">
        <v>81</v>
      </c>
      <c r="I22" s="3">
        <v>13</v>
      </c>
      <c r="J22" s="65">
        <f t="shared" si="1"/>
        <v>3.5230352303523033E-2</v>
      </c>
    </row>
    <row r="23" spans="2:16" ht="15" customHeight="1" x14ac:dyDescent="0.25">
      <c r="B23" s="10" t="s">
        <v>10</v>
      </c>
      <c r="C23" s="12"/>
      <c r="D23" s="12"/>
      <c r="E23" s="63">
        <f t="shared" si="0"/>
        <v>0</v>
      </c>
      <c r="G23" s="64" t="s">
        <v>82</v>
      </c>
      <c r="I23" s="3">
        <v>33</v>
      </c>
      <c r="J23" s="65">
        <f t="shared" si="1"/>
        <v>8.943089430894309E-2</v>
      </c>
    </row>
    <row r="24" spans="2:16" ht="15" customHeight="1" x14ac:dyDescent="0.25">
      <c r="B24" s="10" t="s">
        <v>11</v>
      </c>
      <c r="C24" s="11"/>
      <c r="D24" s="11"/>
      <c r="E24" s="63">
        <f t="shared" si="0"/>
        <v>0</v>
      </c>
      <c r="G24" s="64" t="s">
        <v>14</v>
      </c>
      <c r="I24" s="3">
        <v>5</v>
      </c>
      <c r="J24" s="65">
        <f t="shared" si="1"/>
        <v>1.3550135501355014E-2</v>
      </c>
    </row>
    <row r="25" spans="2:16" ht="15" customHeight="1" x14ac:dyDescent="0.25">
      <c r="B25" s="10" t="s">
        <v>12</v>
      </c>
      <c r="C25" s="11"/>
      <c r="D25" s="11"/>
      <c r="E25" s="63">
        <f t="shared" si="0"/>
        <v>0</v>
      </c>
      <c r="G25" s="64" t="s">
        <v>83</v>
      </c>
      <c r="I25" s="3">
        <v>8</v>
      </c>
      <c r="J25" s="65">
        <f t="shared" si="1"/>
        <v>2.1680216802168022E-2</v>
      </c>
    </row>
    <row r="26" spans="2:16" ht="15" customHeight="1" thickBot="1" x14ac:dyDescent="0.3">
      <c r="B26" s="10" t="s">
        <v>13</v>
      </c>
      <c r="C26" s="7"/>
      <c r="D26" s="7"/>
      <c r="E26" s="63">
        <f t="shared" si="0"/>
        <v>0</v>
      </c>
      <c r="G26" s="64" t="s">
        <v>84</v>
      </c>
      <c r="I26" s="3">
        <v>1</v>
      </c>
      <c r="J26" s="65">
        <f t="shared" si="1"/>
        <v>2.7100271002710027E-3</v>
      </c>
    </row>
    <row r="27" spans="2:16" ht="15" customHeight="1" thickBot="1" x14ac:dyDescent="0.3">
      <c r="B27" s="40" t="s">
        <v>1</v>
      </c>
      <c r="C27" s="40">
        <f>SUM(C15:C26)</f>
        <v>157</v>
      </c>
      <c r="D27" s="40">
        <f>SUM(D15:D26)</f>
        <v>18</v>
      </c>
      <c r="E27" s="40">
        <f t="shared" si="0"/>
        <v>175</v>
      </c>
      <c r="G27" s="64" t="s">
        <v>18</v>
      </c>
      <c r="I27" s="3">
        <v>27</v>
      </c>
      <c r="J27" s="65">
        <f t="shared" si="1"/>
        <v>7.3170731707317069E-2</v>
      </c>
    </row>
    <row r="28" spans="2:16" ht="15" customHeight="1" x14ac:dyDescent="0.25">
      <c r="B28" s="66" t="s">
        <v>15</v>
      </c>
      <c r="C28" s="67">
        <f>C27/$E$27</f>
        <v>0.89714285714285713</v>
      </c>
      <c r="D28" s="67">
        <f>D27/$E$27</f>
        <v>0.10285714285714286</v>
      </c>
      <c r="E28" s="67">
        <f>E27/$E$27</f>
        <v>1</v>
      </c>
      <c r="G28" s="106" t="s">
        <v>1</v>
      </c>
      <c r="H28" s="106"/>
      <c r="I28" s="68">
        <f>SUM(I15:I27)</f>
        <v>369</v>
      </c>
      <c r="J28" s="69">
        <f>I28/I28</f>
        <v>1</v>
      </c>
    </row>
    <row r="29" spans="2:16" ht="15.75" customHeight="1" x14ac:dyDescent="0.25">
      <c r="G29" s="21" t="s">
        <v>85</v>
      </c>
    </row>
    <row r="30" spans="2:16" ht="9.75" customHeight="1" x14ac:dyDescent="0.25">
      <c r="G30" s="21"/>
    </row>
    <row r="31" spans="2:16" ht="15" customHeight="1" x14ac:dyDescent="0.25">
      <c r="B31" s="30" t="s">
        <v>86</v>
      </c>
      <c r="C31" s="31"/>
      <c r="D31" s="31"/>
      <c r="E31" s="31"/>
      <c r="M31" s="30" t="s">
        <v>87</v>
      </c>
    </row>
    <row r="32" spans="2:16" ht="15" customHeight="1" x14ac:dyDescent="0.25">
      <c r="B32" s="103" t="s">
        <v>88</v>
      </c>
      <c r="C32" s="103"/>
      <c r="D32" s="1" t="s">
        <v>37</v>
      </c>
      <c r="E32" s="61" t="s">
        <v>15</v>
      </c>
      <c r="M32" s="1" t="s">
        <v>89</v>
      </c>
      <c r="N32" s="1"/>
      <c r="O32" s="1" t="s">
        <v>37</v>
      </c>
      <c r="P32" s="1" t="s">
        <v>15</v>
      </c>
    </row>
    <row r="33" spans="2:18" ht="15" customHeight="1" x14ac:dyDescent="0.25">
      <c r="B33" s="10" t="s">
        <v>90</v>
      </c>
      <c r="C33" s="12"/>
      <c r="D33" s="12">
        <v>98</v>
      </c>
      <c r="E33" s="70">
        <f t="shared" ref="E33:E42" si="2">D33/$D$43</f>
        <v>0.23728813559322035</v>
      </c>
      <c r="M33" s="10" t="s">
        <v>51</v>
      </c>
      <c r="N33" s="12"/>
      <c r="O33" s="12">
        <v>79</v>
      </c>
      <c r="P33" s="71">
        <f>O33/$O$36</f>
        <v>0.4514285714285714</v>
      </c>
    </row>
    <row r="34" spans="2:18" ht="15" customHeight="1" x14ac:dyDescent="0.25">
      <c r="B34" s="10" t="s">
        <v>91</v>
      </c>
      <c r="C34" s="12"/>
      <c r="D34" s="12">
        <v>54</v>
      </c>
      <c r="E34" s="70">
        <f t="shared" si="2"/>
        <v>0.13075060532687652</v>
      </c>
      <c r="M34" s="10" t="s">
        <v>52</v>
      </c>
      <c r="N34" s="12"/>
      <c r="O34" s="12">
        <v>96</v>
      </c>
      <c r="P34" s="71">
        <f t="shared" ref="P34:P36" si="3">O34/$O$36</f>
        <v>0.5485714285714286</v>
      </c>
    </row>
    <row r="35" spans="2:18" ht="15" customHeight="1" thickBot="1" x14ac:dyDescent="0.3">
      <c r="B35" s="10" t="s">
        <v>92</v>
      </c>
      <c r="C35" s="12"/>
      <c r="D35" s="12">
        <v>80</v>
      </c>
      <c r="E35" s="70">
        <f t="shared" si="2"/>
        <v>0.1937046004842615</v>
      </c>
      <c r="M35" s="10" t="s">
        <v>58</v>
      </c>
      <c r="N35" s="12"/>
      <c r="O35" s="12">
        <v>0</v>
      </c>
      <c r="P35" s="71">
        <f t="shared" si="3"/>
        <v>0</v>
      </c>
    </row>
    <row r="36" spans="2:18" ht="15" customHeight="1" x14ac:dyDescent="0.25">
      <c r="B36" s="10" t="s">
        <v>93</v>
      </c>
      <c r="C36" s="12"/>
      <c r="D36" s="12">
        <v>0</v>
      </c>
      <c r="E36" s="70">
        <f t="shared" si="2"/>
        <v>0</v>
      </c>
      <c r="M36" s="40" t="s">
        <v>1</v>
      </c>
      <c r="N36" s="40"/>
      <c r="O36" s="40">
        <f>SUM(O33:O35)</f>
        <v>175</v>
      </c>
      <c r="P36" s="48">
        <f t="shared" si="3"/>
        <v>1</v>
      </c>
    </row>
    <row r="37" spans="2:18" ht="15" customHeight="1" x14ac:dyDescent="0.25">
      <c r="B37" s="10" t="s">
        <v>94</v>
      </c>
      <c r="C37" s="12"/>
      <c r="D37" s="12">
        <v>129</v>
      </c>
      <c r="E37" s="70">
        <f t="shared" si="2"/>
        <v>0.31234866828087166</v>
      </c>
      <c r="M37" s="10"/>
      <c r="N37" s="12"/>
      <c r="O37" s="12"/>
    </row>
    <row r="38" spans="2:18" ht="15" customHeight="1" x14ac:dyDescent="0.25">
      <c r="B38" s="10" t="s">
        <v>95</v>
      </c>
      <c r="C38" s="12"/>
      <c r="D38" s="12">
        <v>3</v>
      </c>
      <c r="E38" s="70">
        <f t="shared" si="2"/>
        <v>7.2639225181598066E-3</v>
      </c>
      <c r="M38" s="30" t="s">
        <v>96</v>
      </c>
    </row>
    <row r="39" spans="2:18" ht="15" customHeight="1" x14ac:dyDescent="0.25">
      <c r="B39" s="10" t="s">
        <v>97</v>
      </c>
      <c r="C39" s="12"/>
      <c r="D39" s="12">
        <v>49</v>
      </c>
      <c r="E39" s="70">
        <f t="shared" si="2"/>
        <v>0.11864406779661017</v>
      </c>
      <c r="M39" s="1" t="s">
        <v>89</v>
      </c>
      <c r="N39" s="1"/>
      <c r="O39" s="1" t="s">
        <v>37</v>
      </c>
      <c r="P39" s="1" t="s">
        <v>15</v>
      </c>
    </row>
    <row r="40" spans="2:18" ht="15" customHeight="1" x14ac:dyDescent="0.25">
      <c r="B40" s="10" t="s">
        <v>98</v>
      </c>
      <c r="C40" s="12"/>
      <c r="D40" s="12">
        <v>0</v>
      </c>
      <c r="E40" s="70">
        <f t="shared" si="2"/>
        <v>0</v>
      </c>
      <c r="M40" s="10" t="s">
        <v>51</v>
      </c>
      <c r="N40" s="12"/>
      <c r="O40" s="12">
        <v>79</v>
      </c>
      <c r="P40" s="71">
        <f>O40/$O$43</f>
        <v>0.4514285714285714</v>
      </c>
    </row>
    <row r="41" spans="2:18" ht="15" customHeight="1" x14ac:dyDescent="0.25">
      <c r="B41" s="10" t="s">
        <v>99</v>
      </c>
      <c r="C41" s="12"/>
      <c r="D41" s="12">
        <v>0</v>
      </c>
      <c r="E41" s="70">
        <f t="shared" si="2"/>
        <v>0</v>
      </c>
      <c r="M41" s="10" t="s">
        <v>52</v>
      </c>
      <c r="N41" s="12"/>
      <c r="O41" s="12">
        <v>96</v>
      </c>
      <c r="P41" s="71">
        <f>O41/$O$43</f>
        <v>0.5485714285714286</v>
      </c>
    </row>
    <row r="42" spans="2:18" ht="15" customHeight="1" thickBot="1" x14ac:dyDescent="0.3">
      <c r="B42" s="10" t="s">
        <v>100</v>
      </c>
      <c r="C42" s="12"/>
      <c r="D42" s="12">
        <v>0</v>
      </c>
      <c r="E42" s="70">
        <f t="shared" si="2"/>
        <v>0</v>
      </c>
      <c r="M42" s="10" t="s">
        <v>58</v>
      </c>
      <c r="N42" s="12"/>
      <c r="O42" s="12">
        <v>0</v>
      </c>
      <c r="P42" s="71">
        <f>O42/$O$43</f>
        <v>0</v>
      </c>
    </row>
    <row r="43" spans="2:18" ht="15" customHeight="1" x14ac:dyDescent="0.25">
      <c r="B43" s="40" t="s">
        <v>1</v>
      </c>
      <c r="C43" s="40"/>
      <c r="D43" s="40">
        <f>SUM(D33:D42)</f>
        <v>413</v>
      </c>
      <c r="E43" s="48">
        <f>D43/$D$43</f>
        <v>1</v>
      </c>
      <c r="M43" s="40" t="s">
        <v>1</v>
      </c>
      <c r="N43" s="40"/>
      <c r="O43" s="40">
        <f>SUM(O40:O42)</f>
        <v>175</v>
      </c>
      <c r="P43" s="48">
        <f>SUM(P40:P42)</f>
        <v>1</v>
      </c>
    </row>
    <row r="44" spans="2:18" ht="15" customHeight="1" x14ac:dyDescent="0.25">
      <c r="B44" s="21" t="s">
        <v>85</v>
      </c>
    </row>
    <row r="45" spans="2:18" ht="6" customHeight="1" x14ac:dyDescent="0.25"/>
    <row r="46" spans="2:18" s="5" customFormat="1" ht="17.25" customHeight="1" x14ac:dyDescent="0.25">
      <c r="B46" s="57" t="s">
        <v>101</v>
      </c>
      <c r="C46" s="58"/>
      <c r="D46" s="58"/>
      <c r="E46" s="58"/>
      <c r="F46" s="59"/>
      <c r="G46" s="59"/>
      <c r="H46" s="59"/>
      <c r="I46" s="58"/>
      <c r="J46" s="58"/>
      <c r="K46" s="58"/>
      <c r="L46" s="58"/>
      <c r="M46" s="58"/>
      <c r="N46" s="58"/>
      <c r="O46" s="58"/>
      <c r="P46" s="58"/>
      <c r="Q46" s="58"/>
      <c r="R46" s="55"/>
    </row>
    <row r="47" spans="2:18" ht="3" customHeight="1" x14ac:dyDescent="0.25"/>
    <row r="48" spans="2:18" ht="15" customHeight="1" x14ac:dyDescent="0.25">
      <c r="B48" s="6" t="s">
        <v>102</v>
      </c>
      <c r="F48"/>
      <c r="M48" s="30" t="s">
        <v>103</v>
      </c>
      <c r="N48" s="30"/>
      <c r="O48" s="30"/>
      <c r="P48" s="64"/>
      <c r="Q48" s="51"/>
      <c r="R48" s="51"/>
    </row>
    <row r="49" spans="2:18" ht="15" customHeight="1" x14ac:dyDescent="0.25">
      <c r="B49" s="16" t="s">
        <v>19</v>
      </c>
      <c r="C49" s="16" t="s">
        <v>16</v>
      </c>
      <c r="D49" s="16" t="s">
        <v>17</v>
      </c>
      <c r="E49" s="16" t="s">
        <v>104</v>
      </c>
      <c r="F49" s="16" t="s">
        <v>1</v>
      </c>
      <c r="M49" s="32" t="s">
        <v>20</v>
      </c>
      <c r="N49" s="99" t="s">
        <v>37</v>
      </c>
      <c r="O49" s="99"/>
      <c r="P49" s="16" t="s">
        <v>15</v>
      </c>
      <c r="Q49" s="51"/>
      <c r="R49" s="51"/>
    </row>
    <row r="50" spans="2:18" ht="15" customHeight="1" x14ac:dyDescent="0.25">
      <c r="B50" s="53" t="s">
        <v>2</v>
      </c>
      <c r="C50" s="7">
        <v>0</v>
      </c>
      <c r="D50" s="7">
        <v>0</v>
      </c>
      <c r="E50" s="7">
        <v>0</v>
      </c>
      <c r="F50" s="7">
        <f>SUM(C50:E50)</f>
        <v>0</v>
      </c>
      <c r="M50" s="19" t="s">
        <v>21</v>
      </c>
      <c r="N50" s="107">
        <v>0</v>
      </c>
      <c r="O50" s="107"/>
      <c r="P50" s="34">
        <f t="shared" ref="P50:P60" si="4">N50/$N$61</f>
        <v>0</v>
      </c>
      <c r="Q50" s="46"/>
      <c r="R50" s="46"/>
    </row>
    <row r="51" spans="2:18" ht="15" customHeight="1" x14ac:dyDescent="0.25">
      <c r="B51" s="53" t="s">
        <v>3</v>
      </c>
      <c r="C51" s="7">
        <v>37</v>
      </c>
      <c r="D51" s="7">
        <v>2</v>
      </c>
      <c r="E51" s="7">
        <v>0</v>
      </c>
      <c r="F51" s="7">
        <f t="shared" ref="F51:F61" si="5">SUM(C51:E51)</f>
        <v>39</v>
      </c>
      <c r="M51" s="19" t="s">
        <v>22</v>
      </c>
      <c r="N51" s="107">
        <v>0</v>
      </c>
      <c r="O51" s="107"/>
      <c r="P51" s="34">
        <f t="shared" si="4"/>
        <v>0</v>
      </c>
      <c r="Q51" s="43"/>
      <c r="R51" s="47"/>
    </row>
    <row r="52" spans="2:18" ht="15" customHeight="1" x14ac:dyDescent="0.25">
      <c r="B52" s="53" t="s">
        <v>4</v>
      </c>
      <c r="C52" s="7">
        <v>51</v>
      </c>
      <c r="D52" s="7">
        <v>12</v>
      </c>
      <c r="E52" s="7">
        <v>0</v>
      </c>
      <c r="F52" s="7">
        <f t="shared" si="5"/>
        <v>63</v>
      </c>
      <c r="M52" s="19" t="s">
        <v>23</v>
      </c>
      <c r="N52" s="107">
        <v>5</v>
      </c>
      <c r="O52" s="107"/>
      <c r="P52" s="34">
        <f t="shared" si="4"/>
        <v>3.1847133757961783E-2</v>
      </c>
      <c r="Q52" s="43"/>
      <c r="R52" s="47"/>
    </row>
    <row r="53" spans="2:18" ht="15" customHeight="1" x14ac:dyDescent="0.25">
      <c r="B53" s="53" t="s">
        <v>5</v>
      </c>
      <c r="C53" s="7">
        <v>51</v>
      </c>
      <c r="D53" s="7">
        <v>4</v>
      </c>
      <c r="E53" s="7">
        <v>0</v>
      </c>
      <c r="F53" s="7">
        <f t="shared" si="5"/>
        <v>55</v>
      </c>
      <c r="M53" s="19" t="s">
        <v>105</v>
      </c>
      <c r="N53" s="107">
        <v>34</v>
      </c>
      <c r="O53" s="107"/>
      <c r="P53" s="34">
        <f t="shared" si="4"/>
        <v>0.21656050955414013</v>
      </c>
      <c r="Q53" s="43"/>
      <c r="R53" s="47"/>
    </row>
    <row r="54" spans="2:18" ht="15" customHeight="1" x14ac:dyDescent="0.25">
      <c r="B54" s="53" t="s">
        <v>6</v>
      </c>
      <c r="C54" s="7"/>
      <c r="D54" s="7"/>
      <c r="E54" s="7"/>
      <c r="F54" s="7">
        <f t="shared" si="5"/>
        <v>0</v>
      </c>
      <c r="M54" s="19" t="s">
        <v>106</v>
      </c>
      <c r="N54" s="107">
        <v>51</v>
      </c>
      <c r="O54" s="107"/>
      <c r="P54" s="34">
        <f t="shared" si="4"/>
        <v>0.32484076433121017</v>
      </c>
      <c r="Q54" s="43"/>
      <c r="R54" s="47"/>
    </row>
    <row r="55" spans="2:18" ht="15" customHeight="1" x14ac:dyDescent="0.25">
      <c r="B55" s="53" t="s">
        <v>7</v>
      </c>
      <c r="C55" s="7"/>
      <c r="D55" s="7"/>
      <c r="E55" s="7"/>
      <c r="F55" s="7">
        <f t="shared" si="5"/>
        <v>0</v>
      </c>
      <c r="M55" s="19" t="s">
        <v>107</v>
      </c>
      <c r="N55" s="107">
        <v>31</v>
      </c>
      <c r="O55" s="107"/>
      <c r="P55" s="34">
        <f t="shared" si="4"/>
        <v>0.19745222929936307</v>
      </c>
      <c r="Q55" s="11"/>
      <c r="R55" s="12"/>
    </row>
    <row r="56" spans="2:18" ht="15" customHeight="1" x14ac:dyDescent="0.25">
      <c r="B56" s="53" t="s">
        <v>8</v>
      </c>
      <c r="C56" s="7"/>
      <c r="D56" s="7"/>
      <c r="E56" s="7"/>
      <c r="F56" s="7">
        <f t="shared" si="5"/>
        <v>0</v>
      </c>
      <c r="M56" s="19" t="s">
        <v>108</v>
      </c>
      <c r="N56" s="107">
        <v>18</v>
      </c>
      <c r="O56" s="107"/>
      <c r="P56" s="34">
        <f t="shared" si="4"/>
        <v>0.11464968152866242</v>
      </c>
      <c r="Q56" s="11"/>
      <c r="R56" s="12"/>
    </row>
    <row r="57" spans="2:18" ht="15" customHeight="1" x14ac:dyDescent="0.25">
      <c r="B57" s="53" t="s">
        <v>9</v>
      </c>
      <c r="C57" s="7"/>
      <c r="D57" s="7"/>
      <c r="E57" s="7"/>
      <c r="F57" s="7">
        <f t="shared" si="5"/>
        <v>0</v>
      </c>
      <c r="M57" s="19" t="s">
        <v>109</v>
      </c>
      <c r="N57" s="107">
        <v>9</v>
      </c>
      <c r="O57" s="107"/>
      <c r="P57" s="34">
        <f t="shared" si="4"/>
        <v>5.7324840764331211E-2</v>
      </c>
      <c r="Q57" s="11"/>
      <c r="R57" s="12"/>
    </row>
    <row r="58" spans="2:18" ht="15" customHeight="1" x14ac:dyDescent="0.25">
      <c r="B58" s="53" t="s">
        <v>10</v>
      </c>
      <c r="C58" s="7"/>
      <c r="D58" s="7"/>
      <c r="E58" s="7"/>
      <c r="F58" s="7">
        <f t="shared" si="5"/>
        <v>0</v>
      </c>
      <c r="M58" s="19" t="s">
        <v>110</v>
      </c>
      <c r="N58" s="107">
        <v>2</v>
      </c>
      <c r="O58" s="107"/>
      <c r="P58" s="34">
        <f t="shared" si="4"/>
        <v>1.2738853503184714E-2</v>
      </c>
      <c r="Q58" s="11"/>
      <c r="R58" s="12"/>
    </row>
    <row r="59" spans="2:18" ht="15" customHeight="1" x14ac:dyDescent="0.25">
      <c r="B59" s="10" t="s">
        <v>11</v>
      </c>
      <c r="C59" s="11"/>
      <c r="D59" s="11"/>
      <c r="E59" s="11"/>
      <c r="F59" s="7">
        <f t="shared" si="5"/>
        <v>0</v>
      </c>
      <c r="L59" s="72"/>
      <c r="M59" s="19" t="s">
        <v>111</v>
      </c>
      <c r="N59" s="107">
        <v>0</v>
      </c>
      <c r="O59" s="107"/>
      <c r="P59" s="34">
        <f>N59/$N$61</f>
        <v>0</v>
      </c>
      <c r="Q59" s="11"/>
      <c r="R59" s="12"/>
    </row>
    <row r="60" spans="2:18" ht="15" customHeight="1" thickBot="1" x14ac:dyDescent="0.3">
      <c r="B60" s="13" t="s">
        <v>12</v>
      </c>
      <c r="C60" s="14"/>
      <c r="D60" s="14"/>
      <c r="E60" s="14"/>
      <c r="F60" s="7">
        <f t="shared" si="5"/>
        <v>0</v>
      </c>
      <c r="L60" s="73"/>
      <c r="M60" s="19" t="s">
        <v>58</v>
      </c>
      <c r="N60" s="107">
        <v>7</v>
      </c>
      <c r="O60" s="107"/>
      <c r="P60" s="34">
        <f t="shared" si="4"/>
        <v>4.4585987261146494E-2</v>
      </c>
      <c r="Q60" s="6"/>
      <c r="R60" s="15"/>
    </row>
    <row r="61" spans="2:18" ht="15" customHeight="1" thickBot="1" x14ac:dyDescent="0.3">
      <c r="B61" s="60" t="s">
        <v>13</v>
      </c>
      <c r="C61" s="3"/>
      <c r="D61" s="3"/>
      <c r="E61" s="3"/>
      <c r="F61" s="7">
        <f t="shared" si="5"/>
        <v>0</v>
      </c>
      <c r="M61" s="20" t="s">
        <v>1</v>
      </c>
      <c r="N61" s="100">
        <f>SUM(N50:O60)</f>
        <v>157</v>
      </c>
      <c r="O61" s="100"/>
      <c r="P61" s="26">
        <f>SUM(P50:P60)</f>
        <v>1</v>
      </c>
      <c r="Q61" s="9"/>
      <c r="R61" s="9"/>
    </row>
    <row r="62" spans="2:18" ht="15" customHeight="1" x14ac:dyDescent="0.25">
      <c r="B62" s="20" t="s">
        <v>1</v>
      </c>
      <c r="C62" s="20">
        <f>SUM(C50:C61)</f>
        <v>139</v>
      </c>
      <c r="D62" s="20">
        <f t="shared" ref="D62:F62" si="6">SUM(D50:D61)</f>
        <v>18</v>
      </c>
      <c r="E62" s="20">
        <f t="shared" si="6"/>
        <v>0</v>
      </c>
      <c r="F62" s="20">
        <f t="shared" si="6"/>
        <v>157</v>
      </c>
      <c r="Q62" s="74"/>
      <c r="R62" s="74"/>
    </row>
    <row r="63" spans="2:18" ht="15" customHeight="1" x14ac:dyDescent="0.25">
      <c r="B63" s="75" t="s">
        <v>15</v>
      </c>
      <c r="C63" s="75">
        <f>C62/$F$62</f>
        <v>0.88535031847133761</v>
      </c>
      <c r="D63" s="75">
        <f>D62/$F$62</f>
        <v>0.11464968152866242</v>
      </c>
      <c r="E63" s="75">
        <f>E62/$F$62</f>
        <v>0</v>
      </c>
      <c r="F63" s="75">
        <f>F62/$F$62</f>
        <v>1</v>
      </c>
      <c r="M63" s="96" t="s">
        <v>112</v>
      </c>
      <c r="N63" s="96"/>
      <c r="O63" s="96"/>
      <c r="P63" s="96"/>
      <c r="Q63" s="74"/>
      <c r="R63" s="74"/>
    </row>
    <row r="64" spans="2:18" ht="12.75" customHeight="1" x14ac:dyDescent="0.25">
      <c r="E64" s="46"/>
      <c r="F64" s="46"/>
      <c r="M64" s="96"/>
      <c r="N64" s="96"/>
      <c r="O64" s="96"/>
      <c r="P64" s="96"/>
      <c r="Q64" s="74"/>
      <c r="R64" s="74"/>
    </row>
    <row r="65" spans="2:18" x14ac:dyDescent="0.25">
      <c r="B65" s="30" t="s">
        <v>113</v>
      </c>
      <c r="C65" s="31"/>
      <c r="D65" s="31"/>
      <c r="E65" s="31"/>
      <c r="F65" s="7"/>
      <c r="G65" s="7"/>
      <c r="H65" s="7"/>
      <c r="I65" s="18"/>
      <c r="J65" s="18"/>
      <c r="K65" s="6"/>
      <c r="M65" s="16" t="s">
        <v>114</v>
      </c>
      <c r="N65" s="99" t="s">
        <v>37</v>
      </c>
      <c r="O65" s="99"/>
      <c r="P65" s="16" t="s">
        <v>15</v>
      </c>
      <c r="Q65" s="74"/>
      <c r="R65" s="74"/>
    </row>
    <row r="66" spans="2:18" ht="15" customHeight="1" x14ac:dyDescent="0.25">
      <c r="B66" s="1" t="s">
        <v>19</v>
      </c>
      <c r="C66" s="1" t="s">
        <v>115</v>
      </c>
      <c r="D66" s="1" t="s">
        <v>116</v>
      </c>
      <c r="E66" s="76" t="s">
        <v>117</v>
      </c>
      <c r="F66" s="102" t="s">
        <v>118</v>
      </c>
      <c r="G66" s="102"/>
      <c r="H66" s="76" t="s">
        <v>58</v>
      </c>
      <c r="I66" s="76" t="s">
        <v>1</v>
      </c>
      <c r="J66" s="18"/>
      <c r="K66" s="6"/>
      <c r="M66" s="53" t="s">
        <v>51</v>
      </c>
      <c r="N66" s="107">
        <v>85</v>
      </c>
      <c r="O66" s="107"/>
      <c r="P66" s="77">
        <f>N66/$N$69</f>
        <v>0.54140127388535031</v>
      </c>
      <c r="Q66" s="74"/>
      <c r="R66" s="74"/>
    </row>
    <row r="67" spans="2:18" x14ac:dyDescent="0.25">
      <c r="B67" s="10" t="s">
        <v>2</v>
      </c>
      <c r="C67" s="12">
        <v>0</v>
      </c>
      <c r="D67" s="12">
        <v>0</v>
      </c>
      <c r="E67" s="78">
        <v>0</v>
      </c>
      <c r="F67" s="108">
        <v>0</v>
      </c>
      <c r="G67" s="108"/>
      <c r="H67" s="78">
        <v>0</v>
      </c>
      <c r="I67" s="63">
        <f>SUM(C67:H67)</f>
        <v>0</v>
      </c>
      <c r="J67" s="18"/>
      <c r="K67" s="6"/>
      <c r="L67" s="7"/>
      <c r="M67" s="53" t="s">
        <v>52</v>
      </c>
      <c r="N67" s="107">
        <v>69</v>
      </c>
      <c r="O67" s="107"/>
      <c r="P67" s="77">
        <f>N67/$N$69</f>
        <v>0.43949044585987262</v>
      </c>
      <c r="Q67" s="74"/>
      <c r="R67" s="74"/>
    </row>
    <row r="68" spans="2:18" ht="15.75" thickBot="1" x14ac:dyDescent="0.3">
      <c r="B68" s="10" t="s">
        <v>3</v>
      </c>
      <c r="C68" s="12">
        <v>0</v>
      </c>
      <c r="D68" s="12">
        <v>0</v>
      </c>
      <c r="E68" s="78">
        <v>0</v>
      </c>
      <c r="F68" s="108">
        <v>31</v>
      </c>
      <c r="G68" s="108"/>
      <c r="H68" s="78">
        <v>8</v>
      </c>
      <c r="I68" s="63">
        <f t="shared" ref="I68:I78" si="7">SUM(C68:H68)</f>
        <v>39</v>
      </c>
      <c r="J68" s="18"/>
      <c r="K68" s="6"/>
      <c r="L68" s="7"/>
      <c r="M68" s="53" t="s">
        <v>58</v>
      </c>
      <c r="N68" s="107">
        <v>3</v>
      </c>
      <c r="O68" s="107"/>
      <c r="P68" s="79">
        <f>N68/$N$69</f>
        <v>1.9108280254777069E-2</v>
      </c>
      <c r="Q68" s="74"/>
      <c r="R68" s="74"/>
    </row>
    <row r="69" spans="2:18" x14ac:dyDescent="0.25">
      <c r="B69" s="10" t="s">
        <v>4</v>
      </c>
      <c r="C69" s="12">
        <v>0</v>
      </c>
      <c r="D69" s="12">
        <v>1</v>
      </c>
      <c r="E69" s="78">
        <v>0</v>
      </c>
      <c r="F69" s="108">
        <v>43</v>
      </c>
      <c r="G69" s="108"/>
      <c r="H69" s="78">
        <v>19</v>
      </c>
      <c r="I69" s="63">
        <f t="shared" si="7"/>
        <v>63</v>
      </c>
      <c r="J69" s="18"/>
      <c r="K69" s="6"/>
      <c r="L69" s="7"/>
      <c r="M69" s="20" t="s">
        <v>1</v>
      </c>
      <c r="N69" s="100">
        <f>SUM(N66:N68)</f>
        <v>157</v>
      </c>
      <c r="O69" s="100"/>
      <c r="P69" s="26">
        <f>SUM(P66:P68)</f>
        <v>1</v>
      </c>
      <c r="Q69" s="74"/>
      <c r="R69" s="74"/>
    </row>
    <row r="70" spans="2:18" x14ac:dyDescent="0.25">
      <c r="B70" s="10" t="s">
        <v>5</v>
      </c>
      <c r="C70" s="12">
        <v>0</v>
      </c>
      <c r="D70" s="12">
        <v>1</v>
      </c>
      <c r="E70" s="78">
        <v>0</v>
      </c>
      <c r="F70" s="108">
        <v>41</v>
      </c>
      <c r="G70" s="108"/>
      <c r="H70" s="78">
        <v>13</v>
      </c>
      <c r="I70" s="63">
        <f t="shared" si="7"/>
        <v>55</v>
      </c>
      <c r="J70" s="18"/>
      <c r="K70" s="6"/>
      <c r="L70" s="7"/>
      <c r="M70" s="74"/>
      <c r="N70" s="74"/>
      <c r="O70" s="74"/>
      <c r="P70" s="74"/>
      <c r="Q70" s="74"/>
      <c r="R70" s="74"/>
    </row>
    <row r="71" spans="2:18" x14ac:dyDescent="0.25">
      <c r="B71" s="10" t="s">
        <v>6</v>
      </c>
      <c r="C71" s="12"/>
      <c r="D71" s="12"/>
      <c r="E71" s="78"/>
      <c r="F71" s="108"/>
      <c r="G71" s="108"/>
      <c r="H71" s="78"/>
      <c r="I71" s="63">
        <f t="shared" si="7"/>
        <v>0</v>
      </c>
      <c r="J71" s="18"/>
      <c r="K71" s="6"/>
      <c r="L71" s="7"/>
      <c r="M71" s="74"/>
      <c r="N71" s="74"/>
      <c r="O71" s="74"/>
      <c r="P71" s="74"/>
      <c r="Q71" s="74"/>
      <c r="R71" s="74"/>
    </row>
    <row r="72" spans="2:18" x14ac:dyDescent="0.25">
      <c r="B72" s="10" t="s">
        <v>7</v>
      </c>
      <c r="C72" s="12"/>
      <c r="D72" s="12"/>
      <c r="E72" s="78"/>
      <c r="F72" s="108"/>
      <c r="G72" s="108"/>
      <c r="H72" s="78"/>
      <c r="I72" s="63">
        <f t="shared" si="7"/>
        <v>0</v>
      </c>
      <c r="J72" s="18"/>
      <c r="K72" s="6"/>
      <c r="L72" s="7"/>
      <c r="M72" s="74"/>
      <c r="N72" s="74"/>
      <c r="O72" s="74"/>
      <c r="P72" s="74"/>
      <c r="Q72" s="74"/>
      <c r="R72" s="74"/>
    </row>
    <row r="73" spans="2:18" x14ac:dyDescent="0.25">
      <c r="B73" s="10" t="s">
        <v>8</v>
      </c>
      <c r="C73" s="12"/>
      <c r="D73" s="12"/>
      <c r="E73" s="78"/>
      <c r="F73" s="108"/>
      <c r="G73" s="108"/>
      <c r="H73" s="78"/>
      <c r="I73" s="63">
        <f t="shared" si="7"/>
        <v>0</v>
      </c>
      <c r="J73" s="18"/>
      <c r="K73" s="6"/>
      <c r="L73" s="7"/>
      <c r="M73" s="74"/>
      <c r="N73" s="74"/>
      <c r="O73" s="74"/>
      <c r="P73" s="74"/>
      <c r="Q73" s="74"/>
      <c r="R73" s="74"/>
    </row>
    <row r="74" spans="2:18" x14ac:dyDescent="0.25">
      <c r="B74" s="10" t="s">
        <v>9</v>
      </c>
      <c r="C74" s="12"/>
      <c r="D74" s="12"/>
      <c r="E74" s="78"/>
      <c r="F74" s="108"/>
      <c r="G74" s="108"/>
      <c r="H74" s="78"/>
      <c r="I74" s="63">
        <f t="shared" si="7"/>
        <v>0</v>
      </c>
      <c r="J74" s="18"/>
      <c r="K74" s="6"/>
      <c r="L74" s="7"/>
      <c r="M74" s="74"/>
      <c r="N74" s="74"/>
      <c r="O74" s="74"/>
      <c r="P74" s="74"/>
      <c r="Q74" s="74"/>
      <c r="R74" s="74"/>
    </row>
    <row r="75" spans="2:18" x14ac:dyDescent="0.25">
      <c r="B75" s="10" t="s">
        <v>10</v>
      </c>
      <c r="C75" s="12"/>
      <c r="D75" s="12"/>
      <c r="E75" s="78"/>
      <c r="F75" s="108"/>
      <c r="G75" s="108"/>
      <c r="H75" s="78"/>
      <c r="I75" s="63">
        <f t="shared" si="7"/>
        <v>0</v>
      </c>
      <c r="J75" s="42"/>
      <c r="K75" s="42"/>
      <c r="L75" s="7"/>
      <c r="M75" s="7"/>
      <c r="N75" s="7"/>
      <c r="O75" s="7"/>
      <c r="P75" s="7"/>
      <c r="Q75" s="7"/>
      <c r="R75" s="7"/>
    </row>
    <row r="76" spans="2:18" x14ac:dyDescent="0.25">
      <c r="B76" s="10" t="s">
        <v>11</v>
      </c>
      <c r="C76" s="11"/>
      <c r="D76" s="11"/>
      <c r="E76" s="78"/>
      <c r="F76" s="108"/>
      <c r="G76" s="108"/>
      <c r="H76" s="78"/>
      <c r="I76" s="63">
        <f t="shared" si="7"/>
        <v>0</v>
      </c>
      <c r="J76" s="42"/>
      <c r="K76" s="42"/>
      <c r="L76" s="7"/>
      <c r="M76" s="7"/>
      <c r="N76" s="7"/>
      <c r="O76" s="7"/>
      <c r="P76" s="7"/>
      <c r="Q76" s="7"/>
      <c r="R76" s="7"/>
    </row>
    <row r="77" spans="2:18" x14ac:dyDescent="0.25">
      <c r="B77" s="10" t="s">
        <v>12</v>
      </c>
      <c r="C77" s="11"/>
      <c r="D77" s="11"/>
      <c r="E77" s="78"/>
      <c r="F77" s="108"/>
      <c r="G77" s="108"/>
      <c r="H77" s="78"/>
      <c r="I77" s="63">
        <f t="shared" si="7"/>
        <v>0</v>
      </c>
      <c r="J77" s="42"/>
      <c r="K77" s="42"/>
      <c r="L77" s="7"/>
      <c r="M77" s="7"/>
      <c r="N77" s="7"/>
      <c r="O77" s="7"/>
      <c r="P77" s="7"/>
      <c r="Q77" s="7"/>
      <c r="R77" s="7"/>
    </row>
    <row r="78" spans="2:18" ht="15.75" thickBot="1" x14ac:dyDescent="0.3">
      <c r="B78" s="10" t="s">
        <v>13</v>
      </c>
      <c r="C78" s="7"/>
      <c r="D78" s="7"/>
      <c r="E78" s="78"/>
      <c r="F78" s="108"/>
      <c r="G78" s="108"/>
      <c r="H78" s="78"/>
      <c r="I78" s="63">
        <f t="shared" si="7"/>
        <v>0</v>
      </c>
      <c r="J78" s="42"/>
      <c r="K78" s="42"/>
      <c r="L78" s="7"/>
      <c r="M78" s="7"/>
      <c r="N78" s="7"/>
      <c r="O78" s="7"/>
      <c r="P78" s="7"/>
      <c r="Q78" s="7"/>
      <c r="R78" s="7"/>
    </row>
    <row r="79" spans="2:18" x14ac:dyDescent="0.25">
      <c r="B79" s="40" t="s">
        <v>1</v>
      </c>
      <c r="C79" s="40">
        <f>SUM(C67:C78)</f>
        <v>0</v>
      </c>
      <c r="D79" s="40">
        <f t="shared" ref="D79:F79" si="8">SUM(D67:D78)</f>
        <v>2</v>
      </c>
      <c r="E79" s="40">
        <f t="shared" si="8"/>
        <v>0</v>
      </c>
      <c r="F79" s="101">
        <f t="shared" si="8"/>
        <v>115</v>
      </c>
      <c r="G79" s="101"/>
      <c r="H79" s="40">
        <f t="shared" ref="H79" si="9">SUM(H67:H78)</f>
        <v>40</v>
      </c>
      <c r="I79" s="40">
        <f>SUM(I67:I78)</f>
        <v>157</v>
      </c>
      <c r="J79" s="42"/>
      <c r="K79" s="42"/>
      <c r="L79" s="7"/>
      <c r="M79" s="7"/>
      <c r="N79" s="7"/>
      <c r="O79" s="7"/>
      <c r="P79" s="7"/>
      <c r="Q79" s="7"/>
      <c r="R79" s="7"/>
    </row>
    <row r="80" spans="2:18" x14ac:dyDescent="0.25">
      <c r="B80" s="66" t="s">
        <v>15</v>
      </c>
      <c r="C80" s="67">
        <f>C79/$I$79</f>
        <v>0</v>
      </c>
      <c r="D80" s="67">
        <f t="shared" ref="D80:E80" si="10">D79/$I$79</f>
        <v>1.2738853503184714E-2</v>
      </c>
      <c r="E80" s="67">
        <f t="shared" si="10"/>
        <v>0</v>
      </c>
      <c r="F80" s="109">
        <f>F79/$I$79</f>
        <v>0.73248407643312097</v>
      </c>
      <c r="G80" s="109"/>
      <c r="H80" s="67">
        <f>H79/$I$79</f>
        <v>0.25477707006369427</v>
      </c>
      <c r="I80" s="67">
        <f>I79/$I$79</f>
        <v>1</v>
      </c>
      <c r="J80" s="42"/>
      <c r="K80" s="42"/>
      <c r="L80" s="6"/>
      <c r="M80" s="6"/>
      <c r="N80" s="6"/>
      <c r="O80" s="6"/>
      <c r="P80" s="6"/>
      <c r="Q80" s="6"/>
      <c r="R80" s="6"/>
    </row>
    <row r="81" spans="2:18" x14ac:dyDescent="0.25">
      <c r="B81" s="6"/>
      <c r="C81" s="6"/>
      <c r="D81" s="6"/>
      <c r="E81" s="6"/>
      <c r="F81" s="7"/>
      <c r="G81" s="7"/>
      <c r="H81" s="7"/>
      <c r="I81" s="42"/>
      <c r="J81" s="42"/>
      <c r="K81" s="42"/>
      <c r="L81" s="6"/>
      <c r="M81" s="6"/>
      <c r="N81" s="6"/>
      <c r="O81" s="6"/>
      <c r="P81" s="6"/>
      <c r="Q81" s="6"/>
      <c r="R81" s="6"/>
    </row>
    <row r="82" spans="2:18" x14ac:dyDescent="0.25">
      <c r="B82" s="30" t="s">
        <v>119</v>
      </c>
      <c r="C82" s="31"/>
      <c r="D82" s="31"/>
      <c r="E82" s="31"/>
      <c r="F82" s="7"/>
      <c r="G82" s="7"/>
      <c r="H82" s="7"/>
      <c r="I82" s="42"/>
      <c r="J82" s="42"/>
      <c r="K82" s="42"/>
      <c r="L82" s="6"/>
      <c r="M82" s="6"/>
      <c r="N82" s="6"/>
      <c r="O82" s="6"/>
      <c r="P82" s="6"/>
      <c r="Q82" s="6"/>
      <c r="R82" s="6"/>
    </row>
    <row r="83" spans="2:18" ht="25.5" customHeight="1" x14ac:dyDescent="0.25">
      <c r="B83" s="1" t="s">
        <v>19</v>
      </c>
      <c r="C83" s="76" t="s">
        <v>120</v>
      </c>
      <c r="D83" s="76" t="s">
        <v>121</v>
      </c>
      <c r="E83" s="102" t="s">
        <v>122</v>
      </c>
      <c r="F83" s="102"/>
      <c r="G83" s="76" t="s">
        <v>58</v>
      </c>
      <c r="H83" s="76" t="s">
        <v>1</v>
      </c>
      <c r="I83" s="42"/>
      <c r="J83" s="42"/>
      <c r="K83" s="42"/>
      <c r="L83" s="6"/>
      <c r="M83" s="6"/>
      <c r="N83" s="6"/>
      <c r="O83" s="6"/>
      <c r="P83" s="6"/>
      <c r="Q83" s="6"/>
      <c r="R83" s="6"/>
    </row>
    <row r="84" spans="2:18" ht="13.5" customHeight="1" x14ac:dyDescent="0.25">
      <c r="B84" s="10" t="s">
        <v>2</v>
      </c>
      <c r="C84" s="12">
        <v>0</v>
      </c>
      <c r="D84" s="12">
        <v>0</v>
      </c>
      <c r="E84" s="108">
        <v>0</v>
      </c>
      <c r="F84" s="108"/>
      <c r="G84" s="12">
        <v>0</v>
      </c>
      <c r="H84" s="78">
        <f>SUM(C84:G84)</f>
        <v>0</v>
      </c>
      <c r="I84" s="42"/>
      <c r="J84" s="42"/>
      <c r="K84" s="42"/>
      <c r="L84" s="6"/>
      <c r="M84" s="6"/>
      <c r="N84" s="6"/>
      <c r="O84" s="6"/>
      <c r="P84" s="6"/>
      <c r="Q84" s="6"/>
      <c r="R84" s="6"/>
    </row>
    <row r="85" spans="2:18" ht="13.5" customHeight="1" x14ac:dyDescent="0.25">
      <c r="B85" s="10" t="s">
        <v>3</v>
      </c>
      <c r="C85" s="12">
        <v>2</v>
      </c>
      <c r="D85" s="12">
        <v>0</v>
      </c>
      <c r="E85" s="108">
        <v>6</v>
      </c>
      <c r="F85" s="108"/>
      <c r="G85" s="12">
        <v>31</v>
      </c>
      <c r="H85" s="78">
        <f t="shared" ref="H85:H95" si="11">SUM(C85:G85)</f>
        <v>39</v>
      </c>
      <c r="I85" s="42"/>
      <c r="J85" s="42"/>
      <c r="K85" s="42"/>
      <c r="L85" s="6"/>
      <c r="M85" s="6"/>
      <c r="N85" s="6"/>
      <c r="O85" s="6"/>
      <c r="P85" s="6"/>
      <c r="Q85" s="6"/>
      <c r="R85" s="6"/>
    </row>
    <row r="86" spans="2:18" ht="13.5" customHeight="1" x14ac:dyDescent="0.25">
      <c r="B86" s="10" t="s">
        <v>4</v>
      </c>
      <c r="C86" s="12">
        <v>2</v>
      </c>
      <c r="D86" s="12">
        <v>0</v>
      </c>
      <c r="E86" s="108">
        <v>12</v>
      </c>
      <c r="F86" s="108"/>
      <c r="G86" s="12">
        <v>49</v>
      </c>
      <c r="H86" s="78">
        <f t="shared" si="11"/>
        <v>63</v>
      </c>
      <c r="I86" s="42"/>
      <c r="J86" s="42"/>
      <c r="K86" s="42"/>
      <c r="L86" s="6"/>
      <c r="M86" s="6"/>
      <c r="N86" s="6"/>
      <c r="O86" s="6"/>
      <c r="P86" s="6"/>
      <c r="Q86" s="6"/>
      <c r="R86" s="6"/>
    </row>
    <row r="87" spans="2:18" ht="13.5" customHeight="1" x14ac:dyDescent="0.25">
      <c r="B87" s="10" t="s">
        <v>5</v>
      </c>
      <c r="C87" s="12">
        <v>2</v>
      </c>
      <c r="D87" s="12">
        <v>0</v>
      </c>
      <c r="E87" s="108">
        <v>8</v>
      </c>
      <c r="F87" s="108"/>
      <c r="G87" s="12">
        <v>45</v>
      </c>
      <c r="H87" s="78">
        <f t="shared" si="11"/>
        <v>55</v>
      </c>
      <c r="I87" s="42"/>
      <c r="J87" s="42"/>
      <c r="K87" s="42"/>
      <c r="L87" s="6"/>
      <c r="M87" s="6"/>
      <c r="N87" s="6"/>
      <c r="O87" s="6"/>
      <c r="P87" s="6"/>
      <c r="Q87" s="6"/>
      <c r="R87" s="6"/>
    </row>
    <row r="88" spans="2:18" ht="13.5" customHeight="1" x14ac:dyDescent="0.25">
      <c r="B88" s="10" t="s">
        <v>6</v>
      </c>
      <c r="C88" s="12"/>
      <c r="D88" s="12"/>
      <c r="E88" s="108"/>
      <c r="F88" s="108"/>
      <c r="G88" s="12"/>
      <c r="H88" s="78">
        <f t="shared" si="11"/>
        <v>0</v>
      </c>
      <c r="I88" s="42"/>
      <c r="J88" s="42"/>
      <c r="K88" s="42"/>
      <c r="L88" s="6"/>
      <c r="M88" s="6"/>
      <c r="N88" s="6"/>
      <c r="O88" s="6"/>
      <c r="P88" s="6"/>
      <c r="Q88" s="6"/>
      <c r="R88" s="6"/>
    </row>
    <row r="89" spans="2:18" ht="13.5" customHeight="1" x14ac:dyDescent="0.25">
      <c r="B89" s="10" t="s">
        <v>7</v>
      </c>
      <c r="C89" s="12"/>
      <c r="D89" s="12"/>
      <c r="E89" s="108"/>
      <c r="F89" s="108"/>
      <c r="G89" s="12"/>
      <c r="H89" s="78">
        <f t="shared" si="11"/>
        <v>0</v>
      </c>
      <c r="I89" s="42"/>
      <c r="J89" s="42"/>
      <c r="K89" s="42"/>
      <c r="L89" s="6"/>
      <c r="M89" s="6"/>
      <c r="N89" s="6"/>
      <c r="O89" s="6"/>
      <c r="P89" s="6"/>
      <c r="Q89" s="6"/>
      <c r="R89" s="6"/>
    </row>
    <row r="90" spans="2:18" ht="13.5" customHeight="1" x14ac:dyDescent="0.25">
      <c r="B90" s="10" t="s">
        <v>8</v>
      </c>
      <c r="C90" s="12"/>
      <c r="D90" s="12"/>
      <c r="E90" s="108"/>
      <c r="F90" s="108"/>
      <c r="G90" s="12"/>
      <c r="H90" s="78">
        <f t="shared" si="11"/>
        <v>0</v>
      </c>
      <c r="I90" s="42"/>
      <c r="J90" s="42"/>
      <c r="K90" s="42"/>
      <c r="L90" s="6"/>
      <c r="M90" s="6"/>
      <c r="N90" s="6"/>
      <c r="O90" s="6"/>
      <c r="P90" s="6"/>
      <c r="Q90" s="6"/>
      <c r="R90" s="6"/>
    </row>
    <row r="91" spans="2:18" ht="13.5" customHeight="1" x14ac:dyDescent="0.25">
      <c r="B91" s="10" t="s">
        <v>9</v>
      </c>
      <c r="C91" s="12"/>
      <c r="D91" s="12"/>
      <c r="E91" s="108"/>
      <c r="F91" s="108"/>
      <c r="G91" s="12"/>
      <c r="H91" s="78">
        <f t="shared" si="11"/>
        <v>0</v>
      </c>
      <c r="I91" s="42"/>
      <c r="J91" s="42"/>
      <c r="K91" s="42"/>
      <c r="L91" s="6"/>
      <c r="M91" s="6"/>
      <c r="N91" s="6"/>
      <c r="O91" s="6"/>
      <c r="P91" s="6"/>
      <c r="Q91" s="6"/>
      <c r="R91" s="6"/>
    </row>
    <row r="92" spans="2:18" ht="13.5" customHeight="1" x14ac:dyDescent="0.25">
      <c r="B92" s="10" t="s">
        <v>10</v>
      </c>
      <c r="C92" s="12"/>
      <c r="D92" s="12"/>
      <c r="E92" s="108"/>
      <c r="F92" s="108"/>
      <c r="G92" s="12"/>
      <c r="H92" s="78">
        <f t="shared" si="11"/>
        <v>0</v>
      </c>
      <c r="I92" s="42"/>
      <c r="J92" s="42"/>
      <c r="K92" s="42"/>
      <c r="L92" s="6"/>
      <c r="M92" s="6"/>
      <c r="N92" s="6"/>
      <c r="O92" s="6"/>
      <c r="P92" s="6"/>
      <c r="Q92" s="6"/>
      <c r="R92" s="6"/>
    </row>
    <row r="93" spans="2:18" ht="13.5" customHeight="1" x14ac:dyDescent="0.25">
      <c r="B93" s="10" t="s">
        <v>11</v>
      </c>
      <c r="C93" s="11"/>
      <c r="D93" s="11"/>
      <c r="E93" s="108"/>
      <c r="F93" s="108"/>
      <c r="G93" s="11"/>
      <c r="H93" s="78">
        <f t="shared" si="11"/>
        <v>0</v>
      </c>
      <c r="I93" s="42"/>
      <c r="J93" s="42"/>
      <c r="K93" s="42"/>
      <c r="L93" s="6"/>
      <c r="M93" s="6"/>
      <c r="N93" s="6"/>
      <c r="O93" s="6"/>
      <c r="P93" s="6"/>
      <c r="Q93" s="6"/>
      <c r="R93" s="6"/>
    </row>
    <row r="94" spans="2:18" ht="13.5" customHeight="1" x14ac:dyDescent="0.25">
      <c r="B94" s="10" t="s">
        <v>12</v>
      </c>
      <c r="C94" s="11"/>
      <c r="D94" s="11"/>
      <c r="E94" s="108"/>
      <c r="F94" s="108"/>
      <c r="G94" s="11"/>
      <c r="H94" s="78">
        <f t="shared" si="11"/>
        <v>0</v>
      </c>
      <c r="I94" s="42"/>
      <c r="J94" s="42"/>
      <c r="K94" s="42"/>
      <c r="L94" s="6"/>
      <c r="M94" s="6"/>
      <c r="N94" s="6"/>
      <c r="O94" s="6"/>
      <c r="P94" s="6"/>
      <c r="Q94" s="6"/>
      <c r="R94" s="6"/>
    </row>
    <row r="95" spans="2:18" ht="13.5" customHeight="1" thickBot="1" x14ac:dyDescent="0.3">
      <c r="B95" s="10" t="s">
        <v>13</v>
      </c>
      <c r="C95" s="7"/>
      <c r="D95" s="7"/>
      <c r="E95" s="108"/>
      <c r="F95" s="108"/>
      <c r="G95" s="7"/>
      <c r="H95" s="78">
        <f t="shared" si="11"/>
        <v>0</v>
      </c>
      <c r="I95" s="42"/>
      <c r="J95" s="42"/>
      <c r="K95" s="42"/>
      <c r="L95" s="6"/>
      <c r="M95" s="6"/>
      <c r="N95" s="6"/>
      <c r="O95" s="6"/>
      <c r="P95" s="6"/>
      <c r="Q95" s="6"/>
      <c r="R95" s="6"/>
    </row>
    <row r="96" spans="2:18" ht="13.5" customHeight="1" x14ac:dyDescent="0.25">
      <c r="B96" s="40" t="s">
        <v>1</v>
      </c>
      <c r="C96" s="40">
        <f>SUM(C84:C95)</f>
        <v>6</v>
      </c>
      <c r="D96" s="40">
        <f t="shared" ref="D96:E96" si="12">SUM(D84:D95)</f>
        <v>0</v>
      </c>
      <c r="E96" s="101">
        <f t="shared" si="12"/>
        <v>26</v>
      </c>
      <c r="F96" s="101"/>
      <c r="G96" s="40">
        <f t="shared" ref="G96" si="13">SUM(G84:G95)</f>
        <v>125</v>
      </c>
      <c r="H96" s="40">
        <f>SUM(H84:H95)</f>
        <v>157</v>
      </c>
      <c r="I96" s="42"/>
      <c r="J96" s="42"/>
      <c r="K96" s="42"/>
      <c r="L96" s="6"/>
      <c r="M96" s="6"/>
      <c r="N96" s="6"/>
      <c r="O96" s="6"/>
      <c r="P96" s="6"/>
      <c r="Q96" s="6"/>
      <c r="R96" s="6"/>
    </row>
    <row r="97" spans="2:18" ht="13.5" customHeight="1" x14ac:dyDescent="0.25">
      <c r="B97" s="66" t="s">
        <v>15</v>
      </c>
      <c r="C97" s="67">
        <f>C96/$H$96</f>
        <v>3.8216560509554139E-2</v>
      </c>
      <c r="D97" s="67">
        <f>D96/$H$96</f>
        <v>0</v>
      </c>
      <c r="E97" s="109">
        <f>E96/$H$96</f>
        <v>0.16560509554140126</v>
      </c>
      <c r="F97" s="109"/>
      <c r="G97" s="67">
        <f>G96/$H$96</f>
        <v>0.79617834394904463</v>
      </c>
      <c r="H97" s="67">
        <f>H96/$H$96</f>
        <v>1</v>
      </c>
      <c r="I97" s="42"/>
      <c r="J97" s="42"/>
      <c r="K97" s="42"/>
      <c r="L97" s="6"/>
      <c r="M97" s="6"/>
      <c r="N97" s="6"/>
      <c r="O97" s="6"/>
      <c r="P97" s="6"/>
      <c r="Q97" s="6"/>
      <c r="R97" s="6"/>
    </row>
    <row r="98" spans="2:18" ht="5.25" customHeight="1" x14ac:dyDescent="0.25">
      <c r="B98" s="6"/>
      <c r="C98" s="6"/>
      <c r="D98" s="6"/>
      <c r="E98" s="6"/>
      <c r="F98" s="7"/>
      <c r="G98" s="7"/>
      <c r="H98" s="7"/>
      <c r="I98" s="42"/>
      <c r="J98" s="42"/>
      <c r="K98" s="42"/>
      <c r="L98" s="44"/>
      <c r="M98" s="44"/>
      <c r="N98" s="44"/>
      <c r="O98" s="44"/>
      <c r="P98" s="44"/>
      <c r="Q98" s="44"/>
      <c r="R98" s="44"/>
    </row>
    <row r="99" spans="2:18" ht="18.75" customHeight="1" x14ac:dyDescent="0.25">
      <c r="B99" s="94" t="s">
        <v>123</v>
      </c>
      <c r="C99" s="94"/>
      <c r="D99" s="94"/>
      <c r="E99" s="94"/>
      <c r="F99" s="94"/>
      <c r="G99" s="94"/>
      <c r="H99" s="94"/>
      <c r="I99" s="22"/>
      <c r="J99" s="80"/>
      <c r="K99" s="44"/>
      <c r="L99" s="44"/>
      <c r="M99" s="44"/>
      <c r="N99" s="44"/>
      <c r="O99" s="44"/>
      <c r="P99" s="44"/>
      <c r="Q99" s="44"/>
      <c r="R99" s="44"/>
    </row>
    <row r="100" spans="2:18" ht="14.25" customHeight="1" x14ac:dyDescent="0.25">
      <c r="B100" s="95" t="s">
        <v>31</v>
      </c>
      <c r="C100" s="95"/>
      <c r="D100" s="76" t="s">
        <v>37</v>
      </c>
      <c r="E100" s="76" t="s">
        <v>15</v>
      </c>
      <c r="F100" s="46"/>
      <c r="G100" s="46"/>
      <c r="H100" s="81"/>
      <c r="I100" s="6"/>
      <c r="J100" s="44"/>
      <c r="K100" s="44"/>
      <c r="L100" s="44"/>
      <c r="M100" s="44"/>
      <c r="N100" s="44"/>
      <c r="O100" s="44"/>
      <c r="P100" s="44"/>
      <c r="Q100" s="44"/>
      <c r="R100" s="44"/>
    </row>
    <row r="101" spans="2:18" ht="12.75" customHeight="1" x14ac:dyDescent="0.25">
      <c r="B101" s="8" t="s">
        <v>50</v>
      </c>
      <c r="C101" s="8"/>
      <c r="D101" s="37">
        <v>20</v>
      </c>
      <c r="E101" s="35">
        <f t="shared" ref="E101:E126" si="14">D101/$D$127</f>
        <v>0.11428571428571428</v>
      </c>
      <c r="F101" s="43"/>
      <c r="G101" s="43"/>
      <c r="H101" s="82"/>
      <c r="I101" s="6"/>
      <c r="J101" s="44"/>
      <c r="K101" s="44"/>
      <c r="L101" s="44"/>
      <c r="M101" s="44"/>
      <c r="N101" s="44"/>
      <c r="O101" s="44"/>
      <c r="P101" s="44"/>
      <c r="Q101" s="44"/>
      <c r="R101" s="44"/>
    </row>
    <row r="102" spans="2:18" ht="12.75" customHeight="1" x14ac:dyDescent="0.25">
      <c r="B102" s="8" t="s">
        <v>36</v>
      </c>
      <c r="C102" s="8"/>
      <c r="D102" s="37">
        <v>2</v>
      </c>
      <c r="E102" s="35">
        <f t="shared" si="14"/>
        <v>1.1428571428571429E-2</v>
      </c>
      <c r="F102" s="43"/>
      <c r="G102" s="43"/>
      <c r="H102" s="82"/>
      <c r="I102" s="6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2:18" ht="12.75" customHeight="1" x14ac:dyDescent="0.25">
      <c r="B103" s="8" t="s">
        <v>62</v>
      </c>
      <c r="C103" s="8"/>
      <c r="D103" s="37">
        <v>1</v>
      </c>
      <c r="E103" s="35">
        <f t="shared" si="14"/>
        <v>5.7142857142857143E-3</v>
      </c>
      <c r="F103" s="43"/>
      <c r="G103" s="43"/>
      <c r="H103" s="82"/>
      <c r="I103" s="6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2:18" ht="12.75" customHeight="1" x14ac:dyDescent="0.25">
      <c r="B104" s="8" t="s">
        <v>25</v>
      </c>
      <c r="C104" s="8"/>
      <c r="D104" s="37">
        <v>11</v>
      </c>
      <c r="E104" s="35">
        <f t="shared" si="14"/>
        <v>6.2857142857142861E-2</v>
      </c>
      <c r="F104" s="43"/>
      <c r="G104" s="43"/>
      <c r="H104" s="82"/>
      <c r="I104" s="6"/>
      <c r="J104" s="44"/>
      <c r="K104" s="44"/>
      <c r="L104" s="44"/>
      <c r="M104" s="44"/>
      <c r="N104" s="44"/>
      <c r="O104" s="44"/>
      <c r="P104" s="44"/>
      <c r="Q104" s="44"/>
      <c r="R104" s="44"/>
    </row>
    <row r="105" spans="2:18" ht="12.75" customHeight="1" x14ac:dyDescent="0.25">
      <c r="B105" s="8" t="s">
        <v>32</v>
      </c>
      <c r="C105" s="8"/>
      <c r="D105" s="37">
        <v>0</v>
      </c>
      <c r="E105" s="35">
        <f t="shared" si="14"/>
        <v>0</v>
      </c>
      <c r="F105" s="43"/>
      <c r="G105" s="43"/>
      <c r="H105" s="82"/>
      <c r="I105" s="6"/>
      <c r="J105" s="44"/>
      <c r="K105" s="44"/>
      <c r="L105" s="44"/>
      <c r="M105" s="44"/>
      <c r="N105" s="44"/>
      <c r="O105" s="44"/>
      <c r="P105" s="44"/>
      <c r="Q105" s="44"/>
      <c r="R105" s="44"/>
    </row>
    <row r="106" spans="2:18" ht="12.75" customHeight="1" x14ac:dyDescent="0.25">
      <c r="B106" s="6" t="s">
        <v>41</v>
      </c>
      <c r="C106" s="6"/>
      <c r="D106" s="37">
        <v>2</v>
      </c>
      <c r="E106" s="34">
        <f t="shared" si="14"/>
        <v>1.1428571428571429E-2</v>
      </c>
      <c r="F106" s="43"/>
      <c r="G106" s="43"/>
      <c r="H106" s="82"/>
      <c r="I106" s="6"/>
      <c r="J106" s="44"/>
      <c r="K106" s="83"/>
      <c r="L106" s="83"/>
      <c r="M106" s="83"/>
      <c r="N106" s="83"/>
      <c r="O106" s="83"/>
      <c r="P106" s="83"/>
      <c r="Q106" s="83"/>
      <c r="R106" s="44"/>
    </row>
    <row r="107" spans="2:18" ht="12.75" customHeight="1" x14ac:dyDescent="0.25">
      <c r="B107" s="6" t="s">
        <v>63</v>
      </c>
      <c r="C107" s="6"/>
      <c r="D107" s="37">
        <v>4</v>
      </c>
      <c r="E107" s="34">
        <f t="shared" si="14"/>
        <v>2.2857142857142857E-2</v>
      </c>
      <c r="F107" s="43"/>
      <c r="G107" s="43"/>
      <c r="H107" s="82"/>
      <c r="I107" s="6"/>
      <c r="J107" s="44"/>
      <c r="K107" s="83"/>
      <c r="L107" s="83"/>
      <c r="M107" s="83"/>
      <c r="N107" s="83"/>
      <c r="O107" s="83"/>
      <c r="P107" s="83"/>
      <c r="Q107" s="83"/>
      <c r="R107" s="44"/>
    </row>
    <row r="108" spans="2:18" ht="12.75" customHeight="1" x14ac:dyDescent="0.25">
      <c r="B108" s="6" t="s">
        <v>34</v>
      </c>
      <c r="C108" s="6"/>
      <c r="D108" s="37">
        <v>0</v>
      </c>
      <c r="E108" s="34">
        <f t="shared" si="14"/>
        <v>0</v>
      </c>
      <c r="F108" s="43"/>
      <c r="G108" s="43"/>
      <c r="H108" s="82"/>
      <c r="I108" s="6"/>
      <c r="J108" s="44"/>
      <c r="K108" s="84"/>
      <c r="L108" s="42"/>
      <c r="M108" s="42"/>
      <c r="N108" s="27"/>
      <c r="O108" s="42"/>
      <c r="P108" s="42"/>
      <c r="Q108" s="42"/>
      <c r="R108" s="44"/>
    </row>
    <row r="109" spans="2:18" ht="12.75" customHeight="1" x14ac:dyDescent="0.25">
      <c r="B109" s="6" t="s">
        <v>45</v>
      </c>
      <c r="C109" s="6"/>
      <c r="D109" s="37">
        <v>0</v>
      </c>
      <c r="E109" s="34">
        <f t="shared" si="14"/>
        <v>0</v>
      </c>
      <c r="F109" s="43"/>
      <c r="G109" s="43"/>
      <c r="H109" s="82"/>
      <c r="I109" s="6"/>
      <c r="J109" s="44"/>
      <c r="K109" s="84"/>
      <c r="L109" s="27"/>
      <c r="M109" s="27"/>
      <c r="N109" s="27"/>
      <c r="O109" s="27"/>
      <c r="P109" s="27"/>
      <c r="Q109" s="27"/>
      <c r="R109" s="44"/>
    </row>
    <row r="110" spans="2:18" ht="12.75" customHeight="1" x14ac:dyDescent="0.25">
      <c r="B110" s="6" t="s">
        <v>61</v>
      </c>
      <c r="C110" s="6"/>
      <c r="D110" s="37">
        <v>3</v>
      </c>
      <c r="E110" s="34">
        <f t="shared" si="14"/>
        <v>1.7142857142857144E-2</v>
      </c>
      <c r="F110" s="43"/>
      <c r="G110" s="43"/>
      <c r="H110" s="82"/>
      <c r="I110" s="6"/>
      <c r="J110" s="44"/>
      <c r="K110" s="44"/>
      <c r="L110" s="43"/>
      <c r="M110" s="28"/>
      <c r="N110" s="28"/>
      <c r="O110" s="43"/>
      <c r="P110" s="43"/>
      <c r="Q110" s="28"/>
      <c r="R110" s="44"/>
    </row>
    <row r="111" spans="2:18" ht="12.75" customHeight="1" x14ac:dyDescent="0.25">
      <c r="B111" s="6" t="s">
        <v>42</v>
      </c>
      <c r="C111" s="6"/>
      <c r="D111" s="37">
        <v>5</v>
      </c>
      <c r="E111" s="34">
        <f t="shared" si="14"/>
        <v>2.8571428571428571E-2</v>
      </c>
      <c r="F111" s="43"/>
      <c r="G111" s="43"/>
      <c r="H111" s="82"/>
      <c r="I111" s="6"/>
      <c r="J111" s="44"/>
      <c r="K111" s="44"/>
      <c r="L111" s="43"/>
      <c r="M111" s="28"/>
      <c r="N111" s="28"/>
      <c r="O111" s="43"/>
      <c r="P111" s="43"/>
      <c r="Q111" s="28"/>
      <c r="R111" s="44"/>
    </row>
    <row r="112" spans="2:18" ht="12.75" customHeight="1" x14ac:dyDescent="0.25">
      <c r="B112" s="6" t="s">
        <v>60</v>
      </c>
      <c r="C112" s="6"/>
      <c r="D112" s="37">
        <v>5</v>
      </c>
      <c r="E112" s="34">
        <f t="shared" si="14"/>
        <v>2.8571428571428571E-2</v>
      </c>
      <c r="F112" s="43"/>
      <c r="G112" s="43"/>
      <c r="H112" s="82"/>
      <c r="I112" s="6"/>
      <c r="J112" s="44"/>
      <c r="K112" s="44"/>
      <c r="L112" s="43"/>
      <c r="M112" s="28"/>
      <c r="N112" s="28"/>
      <c r="O112" s="43"/>
      <c r="P112" s="43"/>
      <c r="Q112" s="28"/>
      <c r="R112" s="44"/>
    </row>
    <row r="113" spans="2:18" ht="12.75" customHeight="1" x14ac:dyDescent="0.25">
      <c r="B113" s="6" t="s">
        <v>35</v>
      </c>
      <c r="C113" s="6"/>
      <c r="D113" s="37">
        <v>2</v>
      </c>
      <c r="E113" s="34">
        <f t="shared" si="14"/>
        <v>1.1428571428571429E-2</v>
      </c>
      <c r="F113" s="43"/>
      <c r="G113" s="43"/>
      <c r="H113" s="82"/>
      <c r="I113" s="6"/>
      <c r="J113" s="44"/>
      <c r="K113" s="44"/>
      <c r="L113" s="43"/>
      <c r="M113" s="28"/>
      <c r="N113" s="28"/>
      <c r="O113" s="43"/>
      <c r="P113" s="43"/>
      <c r="Q113" s="28"/>
      <c r="R113" s="44"/>
    </row>
    <row r="114" spans="2:18" ht="12.75" customHeight="1" x14ac:dyDescent="0.25">
      <c r="B114" s="6" t="s">
        <v>38</v>
      </c>
      <c r="C114" s="6"/>
      <c r="D114" s="37">
        <v>3</v>
      </c>
      <c r="E114" s="34">
        <f t="shared" si="14"/>
        <v>1.7142857142857144E-2</v>
      </c>
      <c r="F114" s="43"/>
      <c r="G114" s="43"/>
      <c r="H114" s="82"/>
      <c r="I114" s="6"/>
      <c r="J114" s="44"/>
      <c r="K114" s="27"/>
      <c r="L114" s="27"/>
      <c r="M114" s="29"/>
      <c r="N114" s="29"/>
      <c r="O114" s="27"/>
      <c r="P114" s="27"/>
      <c r="Q114" s="29"/>
      <c r="R114" s="44"/>
    </row>
    <row r="115" spans="2:18" ht="12.75" customHeight="1" x14ac:dyDescent="0.25">
      <c r="B115" s="6" t="s">
        <v>24</v>
      </c>
      <c r="C115" s="6"/>
      <c r="D115" s="37">
        <v>107</v>
      </c>
      <c r="E115" s="34">
        <f t="shared" si="14"/>
        <v>0.61142857142857143</v>
      </c>
      <c r="F115" s="43"/>
      <c r="G115" s="43"/>
      <c r="H115" s="82"/>
      <c r="I115" s="6"/>
      <c r="J115" s="44"/>
      <c r="K115" s="25"/>
      <c r="L115" s="44"/>
      <c r="M115" s="44"/>
      <c r="N115" s="44"/>
      <c r="O115" s="44"/>
      <c r="P115" s="44"/>
      <c r="Q115" s="44"/>
      <c r="R115" s="44"/>
    </row>
    <row r="116" spans="2:18" ht="12.75" customHeight="1" x14ac:dyDescent="0.25">
      <c r="B116" s="6" t="s">
        <v>46</v>
      </c>
      <c r="C116" s="6"/>
      <c r="D116" s="37">
        <v>0</v>
      </c>
      <c r="E116" s="34">
        <f t="shared" si="14"/>
        <v>0</v>
      </c>
      <c r="F116" s="43"/>
      <c r="G116" s="43"/>
      <c r="H116" s="82"/>
      <c r="I116" s="6"/>
      <c r="J116" s="44"/>
      <c r="K116" s="44"/>
      <c r="L116" s="44"/>
      <c r="M116" s="44"/>
      <c r="N116" s="44"/>
      <c r="O116" s="44"/>
      <c r="P116" s="44"/>
      <c r="Q116" s="44"/>
      <c r="R116" s="44"/>
    </row>
    <row r="117" spans="2:18" ht="12.75" customHeight="1" x14ac:dyDescent="0.25">
      <c r="B117" s="6" t="s">
        <v>26</v>
      </c>
      <c r="C117" s="6"/>
      <c r="D117" s="37">
        <v>0</v>
      </c>
      <c r="E117" s="34">
        <f t="shared" si="14"/>
        <v>0</v>
      </c>
      <c r="F117" s="43"/>
      <c r="G117" s="43"/>
      <c r="H117" s="82"/>
      <c r="I117" s="6"/>
      <c r="J117" s="44"/>
      <c r="K117" s="85"/>
      <c r="L117" s="85"/>
      <c r="M117" s="85"/>
      <c r="N117" s="85"/>
      <c r="O117" s="85"/>
      <c r="P117" s="85"/>
      <c r="Q117" s="85"/>
      <c r="R117" s="85"/>
    </row>
    <row r="118" spans="2:18" ht="12.75" customHeight="1" x14ac:dyDescent="0.25">
      <c r="B118" s="6" t="s">
        <v>49</v>
      </c>
      <c r="C118" s="6"/>
      <c r="D118" s="37">
        <v>1</v>
      </c>
      <c r="E118" s="34">
        <f t="shared" si="14"/>
        <v>5.7142857142857143E-3</v>
      </c>
      <c r="F118" s="43"/>
      <c r="G118" s="43"/>
      <c r="H118" s="82"/>
      <c r="I118" s="6"/>
      <c r="J118" s="44"/>
      <c r="K118" s="85"/>
      <c r="L118" s="85"/>
      <c r="M118" s="85"/>
      <c r="N118" s="85"/>
      <c r="O118" s="85"/>
      <c r="P118" s="85"/>
      <c r="Q118" s="85"/>
      <c r="R118" s="85"/>
    </row>
    <row r="119" spans="2:18" ht="12.75" customHeight="1" x14ac:dyDescent="0.25">
      <c r="B119" s="6" t="s">
        <v>44</v>
      </c>
      <c r="C119" s="6"/>
      <c r="D119" s="37">
        <v>0</v>
      </c>
      <c r="E119" s="34">
        <f t="shared" si="14"/>
        <v>0</v>
      </c>
      <c r="F119" s="43"/>
      <c r="G119" s="43"/>
      <c r="H119" s="82"/>
      <c r="I119" s="6"/>
      <c r="J119" s="44"/>
      <c r="K119" s="84"/>
      <c r="L119" s="84"/>
      <c r="M119" s="42"/>
      <c r="N119" s="42"/>
      <c r="O119" s="42"/>
      <c r="P119" s="27"/>
      <c r="Q119" s="42"/>
      <c r="R119" s="42"/>
    </row>
    <row r="120" spans="2:18" ht="12.75" customHeight="1" x14ac:dyDescent="0.25">
      <c r="B120" s="6" t="s">
        <v>39</v>
      </c>
      <c r="C120" s="6"/>
      <c r="D120" s="37">
        <v>4</v>
      </c>
      <c r="E120" s="34">
        <f t="shared" si="14"/>
        <v>2.2857142857142857E-2</v>
      </c>
      <c r="F120" s="43"/>
      <c r="G120" s="43"/>
      <c r="H120" s="82"/>
      <c r="I120" s="6"/>
      <c r="J120" s="44"/>
      <c r="K120" s="84"/>
      <c r="L120" s="84"/>
      <c r="M120" s="42"/>
      <c r="N120" s="42"/>
      <c r="O120" s="27"/>
      <c r="P120" s="27"/>
      <c r="Q120" s="27"/>
      <c r="R120" s="27"/>
    </row>
    <row r="121" spans="2:18" ht="12.75" customHeight="1" x14ac:dyDescent="0.25">
      <c r="B121" s="6" t="s">
        <v>33</v>
      </c>
      <c r="C121" s="6"/>
      <c r="D121" s="37">
        <v>2</v>
      </c>
      <c r="E121" s="34">
        <f t="shared" si="14"/>
        <v>1.1428571428571429E-2</v>
      </c>
      <c r="F121" s="43"/>
      <c r="G121" s="43"/>
      <c r="H121" s="82"/>
      <c r="I121" s="6"/>
      <c r="J121" s="44"/>
      <c r="K121" s="44"/>
      <c r="L121" s="43"/>
      <c r="M121" s="50"/>
      <c r="N121" s="50"/>
      <c r="O121" s="28"/>
      <c r="P121" s="28"/>
      <c r="Q121" s="50"/>
      <c r="R121" s="28"/>
    </row>
    <row r="122" spans="2:18" ht="12.75" customHeight="1" x14ac:dyDescent="0.25">
      <c r="B122" s="6" t="s">
        <v>43</v>
      </c>
      <c r="C122" s="6"/>
      <c r="D122" s="37">
        <v>0</v>
      </c>
      <c r="E122" s="34">
        <f t="shared" si="14"/>
        <v>0</v>
      </c>
      <c r="F122" s="43"/>
      <c r="G122" s="43"/>
      <c r="H122" s="82"/>
      <c r="I122" s="6"/>
      <c r="J122" s="44"/>
      <c r="K122" s="44"/>
      <c r="L122" s="43"/>
      <c r="M122" s="50"/>
      <c r="N122" s="50"/>
      <c r="O122" s="28"/>
      <c r="P122" s="28"/>
      <c r="Q122" s="50"/>
      <c r="R122" s="28"/>
    </row>
    <row r="123" spans="2:18" ht="12.75" customHeight="1" x14ac:dyDescent="0.25">
      <c r="B123" s="6" t="s">
        <v>40</v>
      </c>
      <c r="C123" s="6"/>
      <c r="D123" s="37">
        <v>0</v>
      </c>
      <c r="E123" s="34">
        <f t="shared" si="14"/>
        <v>0</v>
      </c>
      <c r="F123" s="43"/>
      <c r="G123" s="43"/>
      <c r="H123" s="82"/>
      <c r="I123" s="6"/>
      <c r="J123" s="44"/>
      <c r="K123" s="44"/>
      <c r="L123" s="43"/>
      <c r="M123" s="50"/>
      <c r="N123" s="50"/>
      <c r="O123" s="28"/>
      <c r="P123" s="28"/>
      <c r="Q123" s="50"/>
      <c r="R123" s="28"/>
    </row>
    <row r="124" spans="2:18" ht="12.75" customHeight="1" x14ac:dyDescent="0.25">
      <c r="B124" s="6" t="s">
        <v>48</v>
      </c>
      <c r="C124" s="6"/>
      <c r="D124" s="37">
        <v>0</v>
      </c>
      <c r="E124" s="34">
        <f t="shared" si="14"/>
        <v>0</v>
      </c>
      <c r="F124" s="43"/>
      <c r="G124" s="43"/>
      <c r="H124" s="82"/>
      <c r="I124" s="6"/>
      <c r="J124" s="44"/>
      <c r="K124" s="44"/>
      <c r="L124" s="43"/>
      <c r="M124" s="50"/>
      <c r="N124" s="50"/>
      <c r="O124" s="28"/>
      <c r="P124" s="28"/>
      <c r="Q124" s="50"/>
      <c r="R124" s="28"/>
    </row>
    <row r="125" spans="2:18" ht="12.75" customHeight="1" x14ac:dyDescent="0.25">
      <c r="B125" s="6" t="s">
        <v>47</v>
      </c>
      <c r="C125" s="6"/>
      <c r="D125" s="37">
        <v>1</v>
      </c>
      <c r="E125" s="34">
        <f t="shared" si="14"/>
        <v>5.7142857142857143E-3</v>
      </c>
      <c r="F125" s="43"/>
      <c r="G125" s="43"/>
      <c r="H125" s="82"/>
      <c r="I125" s="6"/>
      <c r="J125" s="44"/>
      <c r="K125" s="44"/>
      <c r="L125" s="43"/>
      <c r="M125" s="50"/>
      <c r="N125" s="50"/>
      <c r="O125" s="28"/>
      <c r="P125" s="28"/>
      <c r="Q125" s="50"/>
      <c r="R125" s="28"/>
    </row>
    <row r="126" spans="2:18" ht="12.75" customHeight="1" thickBot="1" x14ac:dyDescent="0.3">
      <c r="B126" s="6" t="s">
        <v>58</v>
      </c>
      <c r="C126" s="6"/>
      <c r="D126" s="37">
        <v>2</v>
      </c>
      <c r="E126" s="34">
        <f t="shared" si="14"/>
        <v>1.1428571428571429E-2</v>
      </c>
      <c r="F126" s="43"/>
      <c r="G126" s="43"/>
      <c r="H126" s="82"/>
      <c r="I126" s="6"/>
      <c r="J126" s="44"/>
      <c r="K126" s="44"/>
      <c r="L126" s="43"/>
      <c r="M126" s="50"/>
      <c r="N126" s="50"/>
      <c r="O126" s="28"/>
      <c r="P126" s="28"/>
      <c r="Q126" s="50"/>
      <c r="R126" s="28"/>
    </row>
    <row r="127" spans="2:18" ht="12.75" customHeight="1" x14ac:dyDescent="0.25">
      <c r="B127" s="20" t="s">
        <v>1</v>
      </c>
      <c r="C127" s="20"/>
      <c r="D127" s="23">
        <f>SUM(D101:D126)</f>
        <v>175</v>
      </c>
      <c r="E127" s="26">
        <f>D127/$D$127</f>
        <v>1</v>
      </c>
      <c r="F127" s="52"/>
      <c r="G127" s="52"/>
      <c r="H127" s="52"/>
      <c r="I127" s="24"/>
      <c r="J127" s="44"/>
      <c r="K127" s="44"/>
      <c r="L127" s="43"/>
      <c r="M127" s="50"/>
      <c r="N127" s="50"/>
      <c r="O127" s="28"/>
      <c r="P127" s="28"/>
      <c r="Q127" s="50"/>
      <c r="R127" s="28"/>
    </row>
    <row r="128" spans="2:18" ht="15" customHeight="1" x14ac:dyDescent="0.25">
      <c r="B128" s="17" t="s">
        <v>64</v>
      </c>
      <c r="C128" s="6"/>
      <c r="D128" s="6"/>
      <c r="E128" s="6"/>
      <c r="F128" s="43"/>
      <c r="G128" s="43"/>
      <c r="H128" s="43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 ht="6" customHeight="1" x14ac:dyDescent="0.25">
      <c r="B129" s="6"/>
      <c r="C129" s="6"/>
      <c r="D129" s="6"/>
      <c r="E129" s="6"/>
      <c r="F129" s="7"/>
      <c r="G129" s="7"/>
      <c r="H129" s="7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 x14ac:dyDescent="0.25">
      <c r="B130" s="57" t="s">
        <v>124</v>
      </c>
      <c r="C130" s="86"/>
      <c r="D130" s="86"/>
      <c r="E130" s="86"/>
      <c r="F130" s="87"/>
      <c r="G130" s="87"/>
      <c r="H130" s="87"/>
      <c r="I130" s="86"/>
      <c r="J130" s="86"/>
      <c r="K130" s="86"/>
      <c r="L130" s="86"/>
      <c r="M130" s="86"/>
      <c r="N130" s="86"/>
      <c r="O130" s="86"/>
      <c r="P130" s="86"/>
      <c r="Q130" s="86"/>
      <c r="R130" s="88"/>
    </row>
    <row r="131" spans="2:18" ht="15" customHeight="1" x14ac:dyDescent="0.25">
      <c r="B131" s="6" t="s">
        <v>125</v>
      </c>
      <c r="F131"/>
      <c r="M131" s="94" t="s">
        <v>126</v>
      </c>
      <c r="N131" s="94"/>
      <c r="O131" s="94"/>
      <c r="P131" s="94"/>
      <c r="Q131" s="6"/>
      <c r="R131" s="6"/>
    </row>
    <row r="132" spans="2:18" ht="12.75" customHeight="1" x14ac:dyDescent="0.25">
      <c r="B132" s="16" t="s">
        <v>19</v>
      </c>
      <c r="C132" s="16" t="s">
        <v>16</v>
      </c>
      <c r="D132" s="16" t="s">
        <v>17</v>
      </c>
      <c r="E132" s="16" t="s">
        <v>104</v>
      </c>
      <c r="F132" s="16" t="s">
        <v>58</v>
      </c>
      <c r="G132" s="16" t="s">
        <v>1</v>
      </c>
      <c r="M132" s="94"/>
      <c r="N132" s="94"/>
      <c r="O132" s="94"/>
      <c r="P132" s="94"/>
      <c r="Q132" s="44"/>
      <c r="R132" s="44"/>
    </row>
    <row r="133" spans="2:18" ht="12.75" customHeight="1" x14ac:dyDescent="0.25">
      <c r="B133" s="53" t="s">
        <v>2</v>
      </c>
      <c r="C133" s="7">
        <v>0</v>
      </c>
      <c r="D133" s="7">
        <v>0</v>
      </c>
      <c r="E133" s="7">
        <v>0</v>
      </c>
      <c r="F133" s="7">
        <v>0</v>
      </c>
      <c r="G133" s="7">
        <f>SUM(C133:F133)</f>
        <v>0</v>
      </c>
      <c r="M133" s="1" t="s">
        <v>53</v>
      </c>
      <c r="N133" s="99" t="s">
        <v>37</v>
      </c>
      <c r="O133" s="99"/>
      <c r="P133" s="16" t="s">
        <v>15</v>
      </c>
      <c r="Q133" s="44"/>
      <c r="R133" s="44"/>
    </row>
    <row r="134" spans="2:18" ht="12.75" customHeight="1" x14ac:dyDescent="0.25">
      <c r="B134" s="53" t="s">
        <v>3</v>
      </c>
      <c r="C134" s="7">
        <v>14</v>
      </c>
      <c r="D134" s="7">
        <v>28</v>
      </c>
      <c r="E134" s="7">
        <v>0</v>
      </c>
      <c r="F134" s="7">
        <v>1</v>
      </c>
      <c r="G134" s="7">
        <f t="shared" ref="G134:G144" si="15">SUM(C134:F134)</f>
        <v>43</v>
      </c>
      <c r="M134" s="39" t="s">
        <v>56</v>
      </c>
      <c r="N134" s="110">
        <v>36</v>
      </c>
      <c r="O134" s="110"/>
      <c r="P134" s="36">
        <f>N134/$N$139</f>
        <v>0.20571428571428571</v>
      </c>
      <c r="Q134" s="44"/>
      <c r="R134" s="44"/>
    </row>
    <row r="135" spans="2:18" ht="12.75" customHeight="1" x14ac:dyDescent="0.25">
      <c r="B135" s="53" t="s">
        <v>4</v>
      </c>
      <c r="C135" s="7">
        <v>9</v>
      </c>
      <c r="D135" s="7">
        <v>53</v>
      </c>
      <c r="E135" s="7">
        <v>0</v>
      </c>
      <c r="F135" s="7">
        <v>4</v>
      </c>
      <c r="G135" s="7">
        <f t="shared" si="15"/>
        <v>66</v>
      </c>
      <c r="M135" s="39" t="s">
        <v>55</v>
      </c>
      <c r="N135" s="110">
        <v>16</v>
      </c>
      <c r="O135" s="110"/>
      <c r="P135" s="36">
        <f>N135/$N$139</f>
        <v>9.1428571428571428E-2</v>
      </c>
      <c r="Q135" s="44"/>
      <c r="R135" s="44"/>
    </row>
    <row r="136" spans="2:18" ht="12.75" customHeight="1" x14ac:dyDescent="0.25">
      <c r="B136" s="53" t="s">
        <v>5</v>
      </c>
      <c r="C136" s="7">
        <v>22</v>
      </c>
      <c r="D136" s="7">
        <v>40</v>
      </c>
      <c r="E136" s="7">
        <v>2</v>
      </c>
      <c r="F136" s="7">
        <v>2</v>
      </c>
      <c r="G136" s="7">
        <f t="shared" si="15"/>
        <v>66</v>
      </c>
      <c r="M136" s="39" t="s">
        <v>54</v>
      </c>
      <c r="N136" s="110">
        <v>42</v>
      </c>
      <c r="O136" s="110"/>
      <c r="P136" s="36">
        <f>N136/$N$139</f>
        <v>0.24</v>
      </c>
      <c r="Q136" s="44"/>
      <c r="R136" s="44"/>
    </row>
    <row r="137" spans="2:18" ht="12.75" customHeight="1" x14ac:dyDescent="0.25">
      <c r="B137" s="53" t="s">
        <v>6</v>
      </c>
      <c r="C137" s="7"/>
      <c r="D137" s="7"/>
      <c r="E137" s="7"/>
      <c r="F137" s="7"/>
      <c r="G137" s="7">
        <f t="shared" si="15"/>
        <v>0</v>
      </c>
      <c r="M137" s="39" t="s">
        <v>57</v>
      </c>
      <c r="N137" s="110">
        <v>81</v>
      </c>
      <c r="O137" s="110"/>
      <c r="P137" s="36">
        <f>N137/$N$139</f>
        <v>0.46285714285714286</v>
      </c>
      <c r="Q137" s="44"/>
      <c r="R137" s="44"/>
    </row>
    <row r="138" spans="2:18" ht="12.75" customHeight="1" thickBot="1" x14ac:dyDescent="0.3">
      <c r="B138" s="53" t="s">
        <v>7</v>
      </c>
      <c r="C138" s="7"/>
      <c r="D138" s="7"/>
      <c r="E138" s="7"/>
      <c r="F138" s="7"/>
      <c r="G138" s="7">
        <f t="shared" si="15"/>
        <v>0</v>
      </c>
      <c r="M138" s="39" t="s">
        <v>58</v>
      </c>
      <c r="N138" s="110">
        <v>0</v>
      </c>
      <c r="O138" s="110"/>
      <c r="P138" s="36">
        <f>N138/$N$139</f>
        <v>0</v>
      </c>
      <c r="Q138" s="44"/>
      <c r="R138" s="44"/>
    </row>
    <row r="139" spans="2:18" ht="12.75" customHeight="1" x14ac:dyDescent="0.25">
      <c r="B139" s="53" t="s">
        <v>8</v>
      </c>
      <c r="C139" s="7"/>
      <c r="D139" s="7"/>
      <c r="E139" s="7"/>
      <c r="F139" s="7"/>
      <c r="G139" s="7">
        <f t="shared" si="15"/>
        <v>0</v>
      </c>
      <c r="M139" s="40" t="s">
        <v>1</v>
      </c>
      <c r="N139" s="100">
        <f>SUM(N134:N138)</f>
        <v>175</v>
      </c>
      <c r="O139" s="100"/>
      <c r="P139" s="41">
        <f>SUM(P134:P138)</f>
        <v>1</v>
      </c>
      <c r="Q139" s="44"/>
      <c r="R139" s="44"/>
    </row>
    <row r="140" spans="2:18" ht="12.75" customHeight="1" x14ac:dyDescent="0.25">
      <c r="B140" s="53" t="s">
        <v>9</v>
      </c>
      <c r="C140" s="7"/>
      <c r="D140" s="7"/>
      <c r="E140" s="7"/>
      <c r="F140" s="7"/>
      <c r="G140" s="7">
        <f t="shared" si="15"/>
        <v>0</v>
      </c>
      <c r="P140" s="44"/>
      <c r="Q140" s="44"/>
      <c r="R140" s="44"/>
    </row>
    <row r="141" spans="2:18" ht="12.75" customHeight="1" x14ac:dyDescent="0.25">
      <c r="B141" s="53" t="s">
        <v>10</v>
      </c>
      <c r="C141" s="7"/>
      <c r="D141" s="7"/>
      <c r="E141" s="7"/>
      <c r="F141" s="7"/>
      <c r="G141" s="7">
        <f t="shared" si="15"/>
        <v>0</v>
      </c>
      <c r="P141" s="44"/>
      <c r="Q141" s="44"/>
      <c r="R141" s="44"/>
    </row>
    <row r="142" spans="2:18" ht="12.75" customHeight="1" x14ac:dyDescent="0.25">
      <c r="B142" s="10" t="s">
        <v>11</v>
      </c>
      <c r="C142" s="11"/>
      <c r="D142" s="11"/>
      <c r="E142" s="11"/>
      <c r="F142" s="7"/>
      <c r="G142" s="7">
        <f t="shared" si="15"/>
        <v>0</v>
      </c>
      <c r="L142" s="44"/>
      <c r="M142" s="89"/>
      <c r="N142" s="83"/>
      <c r="O142" s="83"/>
      <c r="P142" s="44"/>
      <c r="Q142" s="44"/>
      <c r="R142" s="44"/>
    </row>
    <row r="143" spans="2:18" ht="12.75" customHeight="1" x14ac:dyDescent="0.25">
      <c r="B143" s="13" t="s">
        <v>12</v>
      </c>
      <c r="C143" s="14"/>
      <c r="D143" s="14"/>
      <c r="E143" s="14"/>
      <c r="F143" s="7"/>
      <c r="G143" s="7">
        <f t="shared" si="15"/>
        <v>0</v>
      </c>
      <c r="P143" s="44"/>
      <c r="Q143" s="44"/>
      <c r="R143" s="44"/>
    </row>
    <row r="144" spans="2:18" ht="12.75" customHeight="1" thickBot="1" x14ac:dyDescent="0.3">
      <c r="B144" s="60" t="s">
        <v>13</v>
      </c>
      <c r="C144" s="3"/>
      <c r="D144" s="3"/>
      <c r="E144" s="3"/>
      <c r="F144" s="7"/>
      <c r="G144" s="7">
        <f t="shared" si="15"/>
        <v>0</v>
      </c>
      <c r="P144" s="90"/>
      <c r="Q144" s="90"/>
      <c r="R144" s="90"/>
    </row>
    <row r="145" spans="2:18" ht="12.75" customHeight="1" x14ac:dyDescent="0.25">
      <c r="B145" s="20" t="s">
        <v>1</v>
      </c>
      <c r="C145" s="20">
        <f>SUM(C133:C144)</f>
        <v>45</v>
      </c>
      <c r="D145" s="20">
        <f t="shared" ref="D145:G145" si="16">SUM(D133:D144)</f>
        <v>121</v>
      </c>
      <c r="E145" s="20">
        <f t="shared" si="16"/>
        <v>2</v>
      </c>
      <c r="F145" s="20">
        <f t="shared" si="16"/>
        <v>7</v>
      </c>
      <c r="G145" s="20">
        <f t="shared" si="16"/>
        <v>175</v>
      </c>
      <c r="P145" s="90"/>
      <c r="Q145" s="91"/>
      <c r="R145" s="91"/>
    </row>
    <row r="146" spans="2:18" ht="12.75" customHeight="1" x14ac:dyDescent="0.25">
      <c r="B146" s="75" t="s">
        <v>15</v>
      </c>
      <c r="C146" s="75">
        <f>C145/$G$145</f>
        <v>0.25714285714285712</v>
      </c>
      <c r="D146" s="75">
        <f t="shared" ref="D146:F146" si="17">D145/$G$145</f>
        <v>0.69142857142857139</v>
      </c>
      <c r="E146" s="75">
        <f t="shared" si="17"/>
        <v>1.1428571428571429E-2</v>
      </c>
      <c r="F146" s="75">
        <f t="shared" si="17"/>
        <v>0.04</v>
      </c>
      <c r="G146" s="75">
        <f>G145/G145</f>
        <v>1</v>
      </c>
      <c r="P146" s="90"/>
      <c r="Q146" s="91"/>
      <c r="R146" s="91"/>
    </row>
    <row r="147" spans="2:18" ht="12.75" customHeight="1" x14ac:dyDescent="0.25">
      <c r="E147" s="35"/>
      <c r="F147" s="7"/>
      <c r="G147" s="7"/>
      <c r="H147" s="33"/>
      <c r="I147" s="6"/>
      <c r="J147" s="6"/>
      <c r="K147" s="6"/>
      <c r="P147" s="90"/>
      <c r="Q147" s="91"/>
      <c r="R147" s="91"/>
    </row>
    <row r="148" spans="2:18" ht="13.5" customHeight="1" x14ac:dyDescent="0.25">
      <c r="B148" s="49" t="s">
        <v>127</v>
      </c>
      <c r="C148" s="49"/>
      <c r="D148" s="49"/>
      <c r="E148" s="49"/>
      <c r="H148" s="49" t="s">
        <v>128</v>
      </c>
      <c r="I148" s="49"/>
      <c r="J148" s="49"/>
      <c r="K148" s="49"/>
    </row>
    <row r="149" spans="2:18" ht="13.5" customHeight="1" x14ac:dyDescent="0.25">
      <c r="B149" s="1" t="s">
        <v>129</v>
      </c>
      <c r="C149" s="16" t="s">
        <v>37</v>
      </c>
      <c r="D149" s="16" t="s">
        <v>15</v>
      </c>
      <c r="E149" s="42"/>
      <c r="H149" s="1" t="s">
        <v>130</v>
      </c>
      <c r="I149" s="16" t="s">
        <v>37</v>
      </c>
      <c r="J149" s="16" t="s">
        <v>15</v>
      </c>
      <c r="K149" s="42"/>
    </row>
    <row r="150" spans="2:18" ht="13.5" customHeight="1" x14ac:dyDescent="0.25">
      <c r="B150" s="39" t="s">
        <v>30</v>
      </c>
      <c r="C150" s="38">
        <v>79</v>
      </c>
      <c r="D150" s="36">
        <f>C150/$N$139</f>
        <v>0.4514285714285714</v>
      </c>
      <c r="E150" s="92"/>
      <c r="H150" s="39" t="s">
        <v>131</v>
      </c>
      <c r="I150" s="38">
        <v>74</v>
      </c>
      <c r="J150" s="36">
        <f>I150/$N$139</f>
        <v>0.42285714285714288</v>
      </c>
      <c r="K150" s="92"/>
    </row>
    <row r="151" spans="2:18" ht="13.5" customHeight="1" x14ac:dyDescent="0.25">
      <c r="B151" s="39" t="s">
        <v>132</v>
      </c>
      <c r="C151" s="38">
        <v>55</v>
      </c>
      <c r="D151" s="36">
        <f>C151/$N$139</f>
        <v>0.31428571428571428</v>
      </c>
      <c r="E151" s="92"/>
      <c r="H151" s="39" t="s">
        <v>28</v>
      </c>
      <c r="I151" s="38">
        <v>35</v>
      </c>
      <c r="J151" s="36">
        <f>I151/$N$139</f>
        <v>0.2</v>
      </c>
      <c r="K151" s="92"/>
    </row>
    <row r="152" spans="2:18" ht="13.5" customHeight="1" x14ac:dyDescent="0.25">
      <c r="B152" s="39" t="s">
        <v>133</v>
      </c>
      <c r="C152" s="38">
        <v>12</v>
      </c>
      <c r="D152" s="36">
        <f>C152/$N$139</f>
        <v>6.8571428571428575E-2</v>
      </c>
      <c r="E152" s="92"/>
      <c r="H152" s="39" t="s">
        <v>29</v>
      </c>
      <c r="I152" s="38">
        <v>8</v>
      </c>
      <c r="J152" s="36">
        <f>I152/$N$139</f>
        <v>4.5714285714285714E-2</v>
      </c>
      <c r="K152" s="92"/>
    </row>
    <row r="153" spans="2:18" ht="13.5" customHeight="1" thickBot="1" x14ac:dyDescent="0.3">
      <c r="B153" s="39" t="s">
        <v>134</v>
      </c>
      <c r="C153" s="38">
        <v>29</v>
      </c>
      <c r="D153" s="36">
        <f>C153/$N$139</f>
        <v>0.1657142857142857</v>
      </c>
      <c r="E153" s="92"/>
      <c r="H153" s="39" t="s">
        <v>27</v>
      </c>
      <c r="I153" s="38">
        <v>58</v>
      </c>
      <c r="J153" s="36">
        <f>I153/$N$139</f>
        <v>0.33142857142857141</v>
      </c>
      <c r="K153" s="92"/>
    </row>
    <row r="154" spans="2:18" ht="13.5" customHeight="1" thickBot="1" x14ac:dyDescent="0.3">
      <c r="B154" s="39" t="s">
        <v>58</v>
      </c>
      <c r="C154" s="37">
        <v>0</v>
      </c>
      <c r="D154" s="36">
        <f>C154/$N$139</f>
        <v>0</v>
      </c>
      <c r="E154" s="92"/>
      <c r="H154" s="40" t="s">
        <v>1</v>
      </c>
      <c r="I154" s="20">
        <f>SUM(I150:I153)</f>
        <v>175</v>
      </c>
      <c r="J154" s="41">
        <f>SUM(J150:J153)</f>
        <v>1</v>
      </c>
      <c r="K154" s="92"/>
    </row>
    <row r="155" spans="2:18" ht="13.5" customHeight="1" x14ac:dyDescent="0.25">
      <c r="B155" s="40" t="s">
        <v>1</v>
      </c>
      <c r="C155" s="20">
        <f>SUM(C150:C154)</f>
        <v>175</v>
      </c>
      <c r="D155" s="41">
        <f>SUM(D150:E154)</f>
        <v>1</v>
      </c>
      <c r="E155" s="93"/>
      <c r="K155" s="93"/>
    </row>
    <row r="156" spans="2:18" ht="14.25" customHeight="1" x14ac:dyDescent="0.25">
      <c r="E156" s="45"/>
    </row>
    <row r="157" spans="2:18" x14ac:dyDescent="0.25">
      <c r="B157" s="57" t="s">
        <v>135</v>
      </c>
      <c r="C157" s="86"/>
      <c r="D157" s="86"/>
      <c r="E157" s="86"/>
      <c r="F157" s="87"/>
      <c r="G157" s="87"/>
      <c r="H157" s="87"/>
      <c r="I157" s="86"/>
      <c r="J157" s="86"/>
      <c r="K157" s="86"/>
      <c r="L157" s="86"/>
      <c r="M157" s="86"/>
      <c r="N157" s="86"/>
      <c r="O157" s="86"/>
      <c r="P157" s="86"/>
      <c r="Q157" s="86"/>
      <c r="R157" s="88"/>
    </row>
    <row r="158" spans="2:18" ht="14.25" customHeight="1" x14ac:dyDescent="0.25">
      <c r="B158" s="2"/>
    </row>
    <row r="159" spans="2:18" ht="14.25" customHeight="1" x14ac:dyDescent="0.25"/>
    <row r="160" spans="2:18" ht="14.25" customHeight="1" x14ac:dyDescent="0.25"/>
    <row r="161" spans="10:10" ht="14.25" customHeight="1" x14ac:dyDescent="0.25"/>
    <row r="162" spans="10:10" ht="14.25" customHeight="1" x14ac:dyDescent="0.25"/>
    <row r="163" spans="10:10" ht="14.25" customHeight="1" x14ac:dyDescent="0.25"/>
    <row r="169" spans="10:10" ht="21" customHeight="1" x14ac:dyDescent="0.25"/>
    <row r="170" spans="10:10" ht="14.25" customHeight="1" x14ac:dyDescent="0.25">
      <c r="J170" s="33" t="s">
        <v>136</v>
      </c>
    </row>
    <row r="171" spans="10:10" ht="11.25" customHeight="1" x14ac:dyDescent="0.25">
      <c r="J171" s="33" t="s">
        <v>59</v>
      </c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5:F85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E83:F83"/>
    <mergeCell ref="E84:F84"/>
    <mergeCell ref="F71:G71"/>
    <mergeCell ref="N61:O61"/>
    <mergeCell ref="M63:P64"/>
    <mergeCell ref="N65:O65"/>
    <mergeCell ref="F66:G66"/>
    <mergeCell ref="N66:O66"/>
    <mergeCell ref="F67:G67"/>
    <mergeCell ref="N67:O67"/>
    <mergeCell ref="F68:G68"/>
    <mergeCell ref="N68:O68"/>
    <mergeCell ref="F69:G69"/>
    <mergeCell ref="N69:O69"/>
    <mergeCell ref="F70:G70"/>
    <mergeCell ref="N60:O60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B32:C32"/>
    <mergeCell ref="B5:Q6"/>
    <mergeCell ref="B8:R8"/>
    <mergeCell ref="B9:R9"/>
    <mergeCell ref="G14:H14"/>
    <mergeCell ref="G28:H28"/>
  </mergeCells>
  <pageMargins left="0.35433070866141736" right="0" top="0.11811023622047245" bottom="0.11811023622047245" header="0" footer="0"/>
  <pageSetup paperSize="9" scale="67" orientation="portrait" horizontalDpi="4294967293" verticalDpi="4294967293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Acoso Virtual</vt:lpstr>
      <vt:lpstr>'Acoso Virtual'!Área_de_impresión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2018-05-15T15:01:29Z</dcterms:modified>
</cp:coreProperties>
</file>