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<sst xmlns="http://schemas.openxmlformats.org/spreadsheetml/2006/main" count="171" uniqueCount="90">
  <si>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</si>
  <si>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</si>
  <si>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</si>
  <si>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</si>
  <si>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</si>
  <si>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</si>
  <si>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</si>
  <si>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</si>
  <si>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</si>
  <si>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</si>
  <si>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</si>
  <si>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</si>
  <si>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</si>
  <si>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</si>
  <si>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</si>
  <si>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</si>
  <si>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</si>
  <si>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</si>
  <si>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</si>
  <si>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</si>
  <si>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</si>
  <si>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</si>
  <si>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</si>
  <si>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</si>
  <si>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</si>
  <si>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</si>
  <si>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</si>
  <si>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</si>
  <si>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</si>
  <si>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</si>
  <si>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</si>
  <si>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</si>
  <si>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</si>
  <si>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</si>
  <si>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</si>
  <si>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</si>
  <si>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</si>
  <si>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</si>
  <si>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</si>
  <si>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</si>
  <si>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</si>
  <si>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</si>
  <si>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</si>
  <si>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</si>
  <si>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</si>
  <si>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</si>
  <si>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</si>
  <si>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</si>
  <si>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</si>
  <si>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</si>
  <si>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</si>
  <si>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</si>
  <si>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</si>
  <si>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</si>
  <si>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</si>
  <si>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</si>
  <si>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</si>
  <si>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</si>
  <si>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</si>
  <si>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</si>
  <si>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</si>
  <si>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</si>
  <si>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</si>
  <si>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</si>
  <si>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</si>
  <si>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</si>
  <si>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</si>
  <si>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</si>
  <si>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</si>
  <si>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</si>
  <si>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</si>
  <si>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</si>
  <si>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</si>
  <si>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</si>
  <si>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</si>
  <si>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</si>
  <si>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</si>
  <si>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</si>
  <si>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</si>
  <si>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</si>
  <si>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</si>
  <si>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</si>
  <si>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</si>
  <si>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</si>
  <si>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</si>
  <si>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</si>
  <si>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</si>
  <si>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</si>
  <si>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</si>
  <si>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Abril,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</si>
</sst>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225</c:v>
                </c:pt>
                <c:pt idx="1">
                  <c:v>24077</c:v>
                </c:pt>
                <c:pt idx="2">
                  <c:v>19515</c:v>
                </c:pt>
                <c:pt idx="3">
                  <c:v>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119191</xdr:colOff>
      <xdr:row>12</xdr:row>
      <xdr:rowOff>50881</xdr:rowOff>
    </xdr:from>
    <xdr:to>
      <xdr:col>7</xdr:col>
      <xdr:colOff>738874</xdr:colOff>
      <xdr:row>14</xdr:row>
      <xdr:rowOff>201079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46691" y="2135798"/>
          <a:ext cx="2238933" cy="520614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113266</xdr:colOff>
      <xdr:row>14</xdr:row>
      <xdr:rowOff>275168</xdr:rowOff>
    </xdr:from>
    <xdr:to>
      <xdr:col>7</xdr:col>
      <xdr:colOff>730250</xdr:colOff>
      <xdr:row>17</xdr:row>
      <xdr:rowOff>105837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40766" y="2730501"/>
          <a:ext cx="2236234" cy="560919"/>
          <a:chOff x="13344770" y="3572903"/>
          <a:chExt cx="2237106" cy="593172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83513"/>
            <a:ext cx="647583" cy="582562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123526</xdr:colOff>
      <xdr:row>17</xdr:row>
      <xdr:rowOff>148162</xdr:rowOff>
    </xdr:from>
    <xdr:to>
      <xdr:col>7</xdr:col>
      <xdr:colOff>740834</xdr:colOff>
      <xdr:row>28</xdr:row>
      <xdr:rowOff>169333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51026" y="3333745"/>
          <a:ext cx="2236558" cy="645588"/>
          <a:chOff x="13436341" y="4366848"/>
          <a:chExt cx="2191322" cy="458969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90" zoomScaleNormal="100" zoomScaleSheetLayoutView="90" workbookViewId="0">
      <selection activeCell="M2" sqref="M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2504</v>
      </c>
      <c r="D16" s="40">
        <v>9397</v>
      </c>
      <c r="E16" s="40">
        <v>674</v>
      </c>
      <c r="I16" s="38" t="s">
        <v>17</v>
      </c>
      <c r="J16" s="39">
        <f>SUM(K16:O16)</f>
        <v>12575</v>
      </c>
      <c r="K16" s="40">
        <v>9942</v>
      </c>
      <c r="L16" s="40">
        <v>935</v>
      </c>
      <c r="M16" s="40">
        <v>1287</v>
      </c>
      <c r="N16" s="40">
        <v>379</v>
      </c>
      <c r="O16" s="40">
        <v>32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2385</v>
      </c>
      <c r="D17" s="44">
        <v>8117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8734</v>
      </c>
      <c r="L17" s="44">
        <v>918</v>
      </c>
      <c r="M17" s="44">
        <v>1134</v>
      </c>
      <c r="N17" s="44">
        <v>323</v>
      </c>
      <c r="O17" s="44">
        <v>25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2657</v>
      </c>
      <c r="D18" s="44">
        <v>9137</v>
      </c>
      <c r="E18" s="44">
        <v>639</v>
      </c>
      <c r="I18" s="42" t="s">
        <v>19</v>
      </c>
      <c r="J18" s="43">
        <f t="shared" si="1"/>
        <v>12433</v>
      </c>
      <c r="K18" s="44">
        <v>9622</v>
      </c>
      <c r="L18" s="44">
        <v>986</v>
      </c>
      <c r="M18" s="44">
        <v>1420</v>
      </c>
      <c r="N18" s="44">
        <v>371</v>
      </c>
      <c r="O18" s="44">
        <v>34</v>
      </c>
    </row>
    <row r="19" spans="1:15" s="41" customFormat="1" ht="15" customHeight="1" x14ac:dyDescent="0.3">
      <c r="A19" s="42" t="s">
        <v>20</v>
      </c>
      <c r="B19" s="43">
        <f t="shared" si="0"/>
        <v>12380</v>
      </c>
      <c r="C19" s="44">
        <v>2788</v>
      </c>
      <c r="D19" s="44">
        <v>8941</v>
      </c>
      <c r="E19" s="44">
        <v>651</v>
      </c>
      <c r="I19" s="42" t="s">
        <v>20</v>
      </c>
      <c r="J19" s="43">
        <f t="shared" si="1"/>
        <v>12380</v>
      </c>
      <c r="K19" s="44">
        <v>9607</v>
      </c>
      <c r="L19" s="44">
        <v>1090</v>
      </c>
      <c r="M19" s="44">
        <v>1317</v>
      </c>
      <c r="N19" s="44">
        <v>332</v>
      </c>
      <c r="O19" s="44">
        <v>34</v>
      </c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48522</v>
      </c>
      <c r="C28" s="48">
        <f>SUM(C16:C27)</f>
        <v>10334</v>
      </c>
      <c r="D28" s="48">
        <f>SUM(D16:D27)</f>
        <v>35592</v>
      </c>
      <c r="E28" s="48">
        <f>SUM(E16:E27)</f>
        <v>2596</v>
      </c>
      <c r="I28" s="34" t="s">
        <v>1</v>
      </c>
      <c r="J28" s="48">
        <f>SUM(J16:J27)</f>
        <v>48522</v>
      </c>
      <c r="K28" s="48">
        <f t="shared" ref="K28:O28" si="2">SUM(K16:K27)</f>
        <v>37905</v>
      </c>
      <c r="L28" s="48">
        <f t="shared" si="2"/>
        <v>3929</v>
      </c>
      <c r="M28" s="48">
        <f t="shared" si="2"/>
        <v>5158</v>
      </c>
      <c r="N28" s="48">
        <f t="shared" si="2"/>
        <v>1405</v>
      </c>
      <c r="O28" s="48">
        <f t="shared" si="2"/>
        <v>125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0.21297555747908165</v>
      </c>
      <c r="D29" s="50">
        <f>+D28/$B$28</f>
        <v>0.73352293804872015</v>
      </c>
      <c r="E29" s="50">
        <f>+E28/$B$28</f>
        <v>5.3501504472198175E-2</v>
      </c>
      <c r="I29" s="49" t="s">
        <v>2</v>
      </c>
      <c r="J29" s="50">
        <f t="shared" ref="J29" si="3">J28/$J$28</f>
        <v>1</v>
      </c>
      <c r="K29" s="50">
        <f>K28/$J$28</f>
        <v>0.7811920366019538</v>
      </c>
      <c r="L29" s="50">
        <f>L28/$J$28</f>
        <v>8.0973578995095011E-2</v>
      </c>
      <c r="M29" s="50">
        <f>M28/$J$28</f>
        <v>0.10630229586579283</v>
      </c>
      <c r="N29" s="50">
        <f>N28/$J$28</f>
        <v>2.8955937512880756E-2</v>
      </c>
      <c r="O29" s="50">
        <f>O28/$J$28</f>
        <v>2.5761510242776472E-3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225</v>
      </c>
      <c r="C39" s="62">
        <v>16</v>
      </c>
      <c r="D39" s="62">
        <v>15</v>
      </c>
      <c r="E39" s="62">
        <v>15</v>
      </c>
      <c r="F39" s="62">
        <v>34</v>
      </c>
      <c r="G39" s="62">
        <v>61</v>
      </c>
      <c r="H39" s="62">
        <v>32</v>
      </c>
      <c r="I39" s="62">
        <v>18</v>
      </c>
      <c r="J39" s="62">
        <v>34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24077</v>
      </c>
      <c r="C40" s="62">
        <v>823</v>
      </c>
      <c r="D40" s="62">
        <v>1737</v>
      </c>
      <c r="E40" s="62">
        <v>1712</v>
      </c>
      <c r="F40" s="62">
        <v>3265</v>
      </c>
      <c r="G40" s="62">
        <v>5819</v>
      </c>
      <c r="H40" s="62">
        <v>5321</v>
      </c>
      <c r="I40" s="62">
        <v>3556</v>
      </c>
      <c r="J40" s="62">
        <v>1844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19515</v>
      </c>
      <c r="C41" s="62">
        <v>482</v>
      </c>
      <c r="D41" s="62">
        <v>977</v>
      </c>
      <c r="E41" s="62">
        <v>1551</v>
      </c>
      <c r="F41" s="62">
        <v>4492</v>
      </c>
      <c r="G41" s="62">
        <v>5814</v>
      </c>
      <c r="H41" s="62">
        <v>3700</v>
      </c>
      <c r="I41" s="62">
        <v>1827</v>
      </c>
      <c r="J41" s="62">
        <v>672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4705</v>
      </c>
      <c r="C42" s="69">
        <v>183</v>
      </c>
      <c r="D42" s="69">
        <v>890</v>
      </c>
      <c r="E42" s="69">
        <v>1933</v>
      </c>
      <c r="F42" s="69">
        <v>806</v>
      </c>
      <c r="G42" s="69">
        <v>470</v>
      </c>
      <c r="H42" s="69">
        <v>267</v>
      </c>
      <c r="I42" s="69">
        <v>110</v>
      </c>
      <c r="J42" s="69">
        <v>46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48522</v>
      </c>
      <c r="C43" s="72">
        <f t="shared" ref="C43:J43" si="4">SUM(C39:C42)</f>
        <v>1504</v>
      </c>
      <c r="D43" s="72">
        <f t="shared" si="4"/>
        <v>3619</v>
      </c>
      <c r="E43" s="72">
        <f t="shared" si="4"/>
        <v>5211</v>
      </c>
      <c r="F43" s="72">
        <f t="shared" si="4"/>
        <v>8597</v>
      </c>
      <c r="G43" s="72">
        <f t="shared" si="4"/>
        <v>12164</v>
      </c>
      <c r="H43" s="72">
        <f t="shared" si="4"/>
        <v>9320</v>
      </c>
      <c r="I43" s="72">
        <f t="shared" si="4"/>
        <v>5511</v>
      </c>
      <c r="J43" s="72">
        <f t="shared" si="4"/>
        <v>2596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3.099624912410865E-2</v>
      </c>
      <c r="D44" s="74">
        <f t="shared" si="5"/>
        <v>7.4584724454886439E-2</v>
      </c>
      <c r="E44" s="74">
        <f t="shared" si="5"/>
        <v>0.10739458390008656</v>
      </c>
      <c r="F44" s="74">
        <f t="shared" si="5"/>
        <v>0.17717736284571947</v>
      </c>
      <c r="G44" s="74">
        <f t="shared" si="5"/>
        <v>0.25069040847450641</v>
      </c>
      <c r="H44" s="74">
        <f t="shared" si="5"/>
        <v>0.19207782037014137</v>
      </c>
      <c r="I44" s="74">
        <f t="shared" si="5"/>
        <v>0.11357734635835291</v>
      </c>
      <c r="J44" s="74">
        <f t="shared" si="5"/>
        <v>5.3501504472198175E-2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15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46</v>
      </c>
      <c r="B53" s="111" t="s">
        <v>1</v>
      </c>
      <c r="C53" s="111" t="s">
        <v>77</v>
      </c>
      <c r="D53" s="111"/>
      <c r="E53" s="111"/>
      <c r="F53" s="111" t="s">
        <v>1</v>
      </c>
      <c r="G53" s="111" t="s">
        <v>78</v>
      </c>
      <c r="H53" s="111"/>
      <c r="I53" s="111"/>
      <c r="J53" s="111" t="s">
        <v>1</v>
      </c>
      <c r="K53" s="112" t="s">
        <v>79</v>
      </c>
      <c r="L53" s="112"/>
      <c r="M53" s="111" t="s">
        <v>80</v>
      </c>
      <c r="N53" s="111" t="s">
        <v>81</v>
      </c>
      <c r="O53" s="104"/>
    </row>
    <row r="54" spans="1:15" ht="15" customHeight="1" x14ac:dyDescent="0.2">
      <c r="A54" s="106"/>
      <c r="B54" s="111"/>
      <c r="C54" s="1" t="s">
        <v>3</v>
      </c>
      <c r="D54" s="1" t="s">
        <v>4</v>
      </c>
      <c r="E54" s="1" t="s">
        <v>45</v>
      </c>
      <c r="F54" s="111"/>
      <c r="G54" s="2" t="s">
        <v>3</v>
      </c>
      <c r="H54" s="2" t="s">
        <v>4</v>
      </c>
      <c r="I54" s="2" t="s">
        <v>45</v>
      </c>
      <c r="J54" s="111"/>
      <c r="K54" s="2" t="s">
        <v>3</v>
      </c>
      <c r="L54" s="2" t="s">
        <v>4</v>
      </c>
      <c r="M54" s="111"/>
      <c r="N54" s="111"/>
      <c r="O54" s="104"/>
    </row>
    <row r="55" spans="1:15" ht="15" customHeight="1" x14ac:dyDescent="0.2">
      <c r="A55" s="78" t="s">
        <v>17</v>
      </c>
      <c r="B55" s="79">
        <f>C55+D55+E55</f>
        <v>135</v>
      </c>
      <c r="C55" s="62">
        <v>22</v>
      </c>
      <c r="D55" s="62">
        <v>112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66</v>
      </c>
      <c r="L55" s="62">
        <v>283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148</v>
      </c>
      <c r="G57" s="62">
        <v>29</v>
      </c>
      <c r="H57" s="62">
        <v>83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6</v>
      </c>
      <c r="N57" s="64">
        <v>12</v>
      </c>
      <c r="O57" s="81"/>
    </row>
    <row r="58" spans="1:15" ht="15" customHeight="1" x14ac:dyDescent="0.2">
      <c r="A58" s="66" t="s">
        <v>20</v>
      </c>
      <c r="B58" s="64">
        <f t="shared" ref="B58:B66" si="7">C58+D58+E58</f>
        <v>113</v>
      </c>
      <c r="C58" s="62">
        <v>10</v>
      </c>
      <c r="D58" s="62">
        <v>103</v>
      </c>
      <c r="E58" s="80">
        <v>0</v>
      </c>
      <c r="F58" s="64">
        <f t="shared" ref="F58:F66" si="8">G58+H58+I58</f>
        <v>166</v>
      </c>
      <c r="G58" s="62">
        <v>30</v>
      </c>
      <c r="H58" s="62">
        <v>85</v>
      </c>
      <c r="I58" s="80">
        <v>51</v>
      </c>
      <c r="J58" s="79">
        <f t="shared" si="6"/>
        <v>348</v>
      </c>
      <c r="K58" s="62">
        <v>54</v>
      </c>
      <c r="L58" s="62">
        <v>294</v>
      </c>
      <c r="M58" s="64">
        <v>10</v>
      </c>
      <c r="N58" s="64">
        <v>10</v>
      </c>
      <c r="O58" s="81"/>
    </row>
    <row r="59" spans="1:15" ht="15" hidden="1" customHeight="1" x14ac:dyDescent="0.2">
      <c r="A59" s="82" t="s">
        <v>21</v>
      </c>
      <c r="B59" s="64">
        <f t="shared" si="7"/>
        <v>0</v>
      </c>
      <c r="C59" s="62"/>
      <c r="D59" s="62"/>
      <c r="E59" s="80"/>
      <c r="F59" s="83">
        <f t="shared" si="8"/>
        <v>0</v>
      </c>
      <c r="G59" s="62"/>
      <c r="H59" s="62"/>
      <c r="I59" s="80"/>
      <c r="J59" s="79">
        <f t="shared" si="6"/>
        <v>0</v>
      </c>
      <c r="K59" s="62"/>
      <c r="L59" s="62"/>
      <c r="M59" s="83"/>
      <c r="N59" s="83"/>
      <c r="O59" s="84"/>
    </row>
    <row r="60" spans="1:15" ht="15" hidden="1" customHeight="1" x14ac:dyDescent="0.2">
      <c r="A60" s="66" t="s">
        <v>22</v>
      </c>
      <c r="B60" s="64">
        <f t="shared" si="7"/>
        <v>0</v>
      </c>
      <c r="C60" s="62"/>
      <c r="D60" s="62"/>
      <c r="E60" s="80"/>
      <c r="F60" s="64">
        <f t="shared" si="8"/>
        <v>0</v>
      </c>
      <c r="G60" s="62"/>
      <c r="H60" s="62"/>
      <c r="I60" s="80"/>
      <c r="J60" s="79">
        <f t="shared" si="6"/>
        <v>0</v>
      </c>
      <c r="K60" s="62"/>
      <c r="L60" s="62"/>
      <c r="M60" s="64"/>
      <c r="N60" s="64"/>
      <c r="O60" s="81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0"/>
      <c r="F61" s="64">
        <f t="shared" si="8"/>
        <v>0</v>
      </c>
      <c r="G61" s="62"/>
      <c r="H61" s="62"/>
      <c r="I61" s="80"/>
      <c r="J61" s="79">
        <f t="shared" si="6"/>
        <v>0</v>
      </c>
      <c r="K61" s="62"/>
      <c r="L61" s="62"/>
      <c r="M61" s="64"/>
      <c r="N61" s="64"/>
      <c r="O61" s="81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0"/>
      <c r="F62" s="64">
        <f t="shared" si="8"/>
        <v>0</v>
      </c>
      <c r="G62" s="62"/>
      <c r="H62" s="62"/>
      <c r="I62" s="80"/>
      <c r="J62" s="79">
        <f t="shared" si="6"/>
        <v>0</v>
      </c>
      <c r="K62" s="62"/>
      <c r="L62" s="62"/>
      <c r="M62" s="64"/>
      <c r="N62" s="64"/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451</v>
      </c>
      <c r="C67" s="72">
        <f t="shared" si="9"/>
        <v>57</v>
      </c>
      <c r="D67" s="72">
        <f t="shared" si="9"/>
        <v>392</v>
      </c>
      <c r="E67" s="72">
        <f t="shared" si="9"/>
        <v>2</v>
      </c>
      <c r="F67" s="72">
        <f t="shared" si="9"/>
        <v>599</v>
      </c>
      <c r="G67" s="72">
        <f t="shared" si="9"/>
        <v>109</v>
      </c>
      <c r="H67" s="72">
        <f t="shared" si="9"/>
        <v>335</v>
      </c>
      <c r="I67" s="72">
        <f t="shared" si="9"/>
        <v>155</v>
      </c>
      <c r="J67" s="72">
        <f t="shared" si="9"/>
        <v>1383</v>
      </c>
      <c r="K67" s="72">
        <f t="shared" si="9"/>
        <v>246</v>
      </c>
      <c r="L67" s="72">
        <f t="shared" si="9"/>
        <v>1137</v>
      </c>
      <c r="M67" s="72">
        <f t="shared" si="9"/>
        <v>26</v>
      </c>
      <c r="N67" s="72">
        <f t="shared" si="9"/>
        <v>35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0.12638580931263857</v>
      </c>
      <c r="D68" s="74">
        <f>D67/$B$67</f>
        <v>0.86917960088691792</v>
      </c>
      <c r="E68" s="74">
        <f>E67/$B$67</f>
        <v>4.434589800443459E-3</v>
      </c>
      <c r="F68" s="74">
        <f>F67/$F$67</f>
        <v>1</v>
      </c>
      <c r="G68" s="74">
        <f>G67/$F$67</f>
        <v>0.18196994991652754</v>
      </c>
      <c r="H68" s="74">
        <f>H67/$F$67</f>
        <v>0.55926544240400666</v>
      </c>
      <c r="I68" s="74">
        <f>I67/$F$67</f>
        <v>0.2587646076794658</v>
      </c>
      <c r="J68" s="74">
        <f>J67/$J$67</f>
        <v>1</v>
      </c>
      <c r="K68" s="74">
        <f>K67/$J$67</f>
        <v>0.17787418655097614</v>
      </c>
      <c r="L68" s="74">
        <f>L67/$J$67</f>
        <v>0.82212581344902391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46</v>
      </c>
      <c r="B78" s="111" t="s">
        <v>1</v>
      </c>
      <c r="C78" s="111" t="s">
        <v>49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48</v>
      </c>
      <c r="D79" s="109"/>
      <c r="E79" s="110"/>
      <c r="F79" s="108" t="s">
        <v>6</v>
      </c>
      <c r="G79" s="109"/>
      <c r="H79" s="110"/>
      <c r="I79" s="108" t="s">
        <v>7</v>
      </c>
      <c r="J79" s="109"/>
      <c r="K79" s="110"/>
      <c r="L79" s="109" t="s">
        <v>8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12575</v>
      </c>
      <c r="C81" s="62">
        <v>36</v>
      </c>
      <c r="D81" s="62">
        <v>23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193</v>
      </c>
      <c r="M81" s="62">
        <v>392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1196</v>
      </c>
      <c r="K82" s="80">
        <v>129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196</v>
      </c>
      <c r="M83" s="62">
        <v>427</v>
      </c>
      <c r="N83" s="62">
        <v>595</v>
      </c>
      <c r="O83" s="84"/>
    </row>
    <row r="84" spans="1:15" ht="15" customHeight="1" x14ac:dyDescent="0.2">
      <c r="A84" s="66" t="s">
        <v>20</v>
      </c>
      <c r="B84" s="79">
        <f t="shared" si="10"/>
        <v>12380</v>
      </c>
      <c r="C84" s="62">
        <v>49</v>
      </c>
      <c r="D84" s="62">
        <v>18</v>
      </c>
      <c r="E84" s="80">
        <v>0</v>
      </c>
      <c r="F84" s="62">
        <v>3691</v>
      </c>
      <c r="G84" s="62">
        <v>2143</v>
      </c>
      <c r="H84" s="80">
        <v>245</v>
      </c>
      <c r="I84" s="62">
        <v>3450</v>
      </c>
      <c r="J84" s="62">
        <v>1332</v>
      </c>
      <c r="K84" s="80">
        <v>150</v>
      </c>
      <c r="L84" s="62">
        <v>209</v>
      </c>
      <c r="M84" s="62">
        <v>399</v>
      </c>
      <c r="N84" s="62">
        <v>694</v>
      </c>
      <c r="O84" s="84"/>
    </row>
    <row r="85" spans="1:15" ht="15" hidden="1" customHeight="1" x14ac:dyDescent="0.2">
      <c r="A85" s="82" t="s">
        <v>21</v>
      </c>
      <c r="B85" s="79">
        <f t="shared" si="10"/>
        <v>0</v>
      </c>
      <c r="C85" s="62"/>
      <c r="D85" s="62"/>
      <c r="E85" s="80"/>
      <c r="F85" s="62"/>
      <c r="G85" s="62"/>
      <c r="H85" s="80"/>
      <c r="I85" s="62"/>
      <c r="J85" s="62"/>
      <c r="K85" s="80"/>
      <c r="L85" s="62"/>
      <c r="M85" s="62"/>
      <c r="N85" s="62"/>
      <c r="O85" s="84"/>
    </row>
    <row r="86" spans="1:15" ht="15" hidden="1" customHeight="1" x14ac:dyDescent="0.2">
      <c r="A86" s="66" t="s">
        <v>22</v>
      </c>
      <c r="B86" s="79">
        <f t="shared" si="10"/>
        <v>0</v>
      </c>
      <c r="C86" s="62"/>
      <c r="D86" s="62"/>
      <c r="E86" s="80"/>
      <c r="F86" s="62"/>
      <c r="G86" s="62"/>
      <c r="H86" s="80"/>
      <c r="I86" s="62"/>
      <c r="J86" s="62"/>
      <c r="K86" s="80"/>
      <c r="L86" s="62"/>
      <c r="M86" s="62"/>
      <c r="N86" s="62"/>
      <c r="O86" s="84"/>
    </row>
    <row r="87" spans="1:15" ht="15" hidden="1" customHeight="1" x14ac:dyDescent="0.2">
      <c r="A87" s="66" t="s">
        <v>23</v>
      </c>
      <c r="B87" s="79">
        <f t="shared" si="10"/>
        <v>0</v>
      </c>
      <c r="C87" s="62"/>
      <c r="D87" s="62"/>
      <c r="E87" s="80"/>
      <c r="F87" s="62"/>
      <c r="G87" s="62"/>
      <c r="H87" s="80"/>
      <c r="I87" s="62"/>
      <c r="J87" s="62"/>
      <c r="K87" s="80"/>
      <c r="L87" s="62"/>
      <c r="M87" s="62"/>
      <c r="N87" s="62"/>
      <c r="O87" s="84"/>
    </row>
    <row r="88" spans="1:15" ht="15" hidden="1" customHeight="1" x14ac:dyDescent="0.2">
      <c r="A88" s="66" t="s">
        <v>24</v>
      </c>
      <c r="B88" s="79">
        <f t="shared" si="10"/>
        <v>0</v>
      </c>
      <c r="C88" s="62"/>
      <c r="D88" s="62"/>
      <c r="E88" s="80"/>
      <c r="F88" s="62"/>
      <c r="G88" s="62"/>
      <c r="H88" s="80"/>
      <c r="I88" s="62"/>
      <c r="J88" s="62"/>
      <c r="K88" s="80"/>
      <c r="L88" s="62"/>
      <c r="M88" s="62"/>
      <c r="N88" s="62"/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48522</v>
      </c>
      <c r="C93" s="72">
        <f t="shared" si="11"/>
        <v>138</v>
      </c>
      <c r="D93" s="72">
        <f t="shared" si="11"/>
        <v>82</v>
      </c>
      <c r="E93" s="72">
        <f t="shared" si="11"/>
        <v>5</v>
      </c>
      <c r="F93" s="72">
        <f t="shared" si="11"/>
        <v>15222</v>
      </c>
      <c r="G93" s="72">
        <f t="shared" si="11"/>
        <v>8073</v>
      </c>
      <c r="H93" s="72">
        <f t="shared" ref="H93:N93" si="12">SUM(H81:H92)</f>
        <v>782</v>
      </c>
      <c r="I93" s="72">
        <f t="shared" si="12"/>
        <v>13845</v>
      </c>
      <c r="J93" s="72">
        <f t="shared" si="12"/>
        <v>5099</v>
      </c>
      <c r="K93" s="72">
        <f t="shared" si="12"/>
        <v>571</v>
      </c>
      <c r="L93" s="72">
        <f t="shared" si="12"/>
        <v>760</v>
      </c>
      <c r="M93" s="72">
        <f t="shared" si="12"/>
        <v>1570</v>
      </c>
      <c r="N93" s="72">
        <f t="shared" si="12"/>
        <v>2375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2.8440707308025224E-3</v>
      </c>
      <c r="D94" s="74">
        <f>D93/$B$93</f>
        <v>1.6899550719261366E-3</v>
      </c>
      <c r="E94" s="74">
        <f>E93/$B$93</f>
        <v>1.0304604097110589E-4</v>
      </c>
      <c r="F94" s="74">
        <f t="shared" ref="F94:N94" si="13">F93/$B$93</f>
        <v>0.31371336713243475</v>
      </c>
      <c r="G94" s="74">
        <f t="shared" si="13"/>
        <v>0.16637813775194757</v>
      </c>
      <c r="H94" s="74">
        <f t="shared" si="13"/>
        <v>1.611640080788096E-2</v>
      </c>
      <c r="I94" s="74">
        <f t="shared" si="13"/>
        <v>0.2853344874489922</v>
      </c>
      <c r="J94" s="74">
        <f t="shared" si="13"/>
        <v>0.10508635258233379</v>
      </c>
      <c r="K94" s="74">
        <f t="shared" si="13"/>
        <v>1.1767857878900292E-2</v>
      </c>
      <c r="L94" s="74">
        <f t="shared" si="13"/>
        <v>1.5662998227608096E-2</v>
      </c>
      <c r="M94" s="74">
        <f t="shared" si="13"/>
        <v>3.2356456864927247E-2</v>
      </c>
      <c r="N94" s="74">
        <f t="shared" si="13"/>
        <v>4.89468694612753E-2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9</v>
      </c>
      <c r="B99" s="107" t="s">
        <v>1</v>
      </c>
      <c r="C99" s="105" t="s">
        <v>49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51</v>
      </c>
      <c r="B101" s="92">
        <f>C101+D101+E101+F101</f>
        <v>545</v>
      </c>
      <c r="C101" s="93">
        <v>4</v>
      </c>
      <c r="D101" s="93">
        <v>226</v>
      </c>
      <c r="E101" s="93">
        <v>222</v>
      </c>
      <c r="F101" s="93">
        <v>93</v>
      </c>
      <c r="G101" s="94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2345</v>
      </c>
      <c r="C102" s="93">
        <v>4</v>
      </c>
      <c r="D102" s="93">
        <v>1226</v>
      </c>
      <c r="E102" s="93">
        <v>946</v>
      </c>
      <c r="F102" s="93">
        <v>169</v>
      </c>
      <c r="G102" s="94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971</v>
      </c>
      <c r="C103" s="93">
        <v>2</v>
      </c>
      <c r="D103" s="93">
        <v>474</v>
      </c>
      <c r="E103" s="93">
        <v>447</v>
      </c>
      <c r="F103" s="93">
        <v>48</v>
      </c>
      <c r="G103" s="94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4135</v>
      </c>
      <c r="C104" s="93">
        <v>38</v>
      </c>
      <c r="D104" s="93">
        <v>2509</v>
      </c>
      <c r="E104" s="93">
        <v>1252</v>
      </c>
      <c r="F104" s="93">
        <v>336</v>
      </c>
      <c r="G104" s="94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1311</v>
      </c>
      <c r="C105" s="93">
        <v>9</v>
      </c>
      <c r="D105" s="93">
        <v>659</v>
      </c>
      <c r="E105" s="93">
        <v>537</v>
      </c>
      <c r="F105" s="93">
        <v>106</v>
      </c>
      <c r="G105" s="94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1126</v>
      </c>
      <c r="C106" s="93">
        <v>4</v>
      </c>
      <c r="D106" s="93">
        <v>508</v>
      </c>
      <c r="E106" s="93">
        <v>497</v>
      </c>
      <c r="F106" s="93">
        <v>117</v>
      </c>
      <c r="G106" s="94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1077</v>
      </c>
      <c r="C107" s="93">
        <v>3</v>
      </c>
      <c r="D107" s="93">
        <v>581</v>
      </c>
      <c r="E107" s="93">
        <v>374</v>
      </c>
      <c r="F107" s="93">
        <v>119</v>
      </c>
      <c r="G107" s="94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3617</v>
      </c>
      <c r="C108" s="93">
        <v>12</v>
      </c>
      <c r="D108" s="93">
        <v>1849</v>
      </c>
      <c r="E108" s="93">
        <v>1558</v>
      </c>
      <c r="F108" s="93">
        <v>198</v>
      </c>
      <c r="G108" s="94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605</v>
      </c>
      <c r="C109" s="93">
        <v>5</v>
      </c>
      <c r="D109" s="93">
        <v>297</v>
      </c>
      <c r="E109" s="93">
        <v>252</v>
      </c>
      <c r="F109" s="93">
        <v>51</v>
      </c>
      <c r="G109" s="94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1252</v>
      </c>
      <c r="C110" s="93">
        <v>4</v>
      </c>
      <c r="D110" s="93">
        <v>541</v>
      </c>
      <c r="E110" s="93">
        <v>519</v>
      </c>
      <c r="F110" s="93">
        <v>188</v>
      </c>
      <c r="G110" s="94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1666</v>
      </c>
      <c r="C111" s="93">
        <v>5</v>
      </c>
      <c r="D111" s="93">
        <v>805</v>
      </c>
      <c r="E111" s="93">
        <v>670</v>
      </c>
      <c r="F111" s="93">
        <v>186</v>
      </c>
      <c r="G111" s="94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2497</v>
      </c>
      <c r="C112" s="93">
        <v>9</v>
      </c>
      <c r="D112" s="93">
        <v>1254</v>
      </c>
      <c r="E112" s="93">
        <v>988</v>
      </c>
      <c r="F112" s="93">
        <v>246</v>
      </c>
      <c r="G112" s="94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1684</v>
      </c>
      <c r="C113" s="93">
        <v>4</v>
      </c>
      <c r="D113" s="93">
        <v>749</v>
      </c>
      <c r="E113" s="93">
        <v>690</v>
      </c>
      <c r="F113" s="93">
        <v>241</v>
      </c>
      <c r="G113" s="94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1207</v>
      </c>
      <c r="C114" s="93">
        <v>5</v>
      </c>
      <c r="D114" s="93">
        <v>611</v>
      </c>
      <c r="E114" s="93">
        <v>501</v>
      </c>
      <c r="F114" s="93">
        <v>90</v>
      </c>
      <c r="G114" s="94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15142</v>
      </c>
      <c r="C115" s="93">
        <v>41</v>
      </c>
      <c r="D115" s="93">
        <v>7228</v>
      </c>
      <c r="E115" s="93">
        <v>6210</v>
      </c>
      <c r="F115" s="93">
        <v>1663</v>
      </c>
      <c r="G115" s="94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1008</v>
      </c>
      <c r="C116" s="93">
        <v>47</v>
      </c>
      <c r="D116" s="93">
        <v>439</v>
      </c>
      <c r="E116" s="93">
        <v>369</v>
      </c>
      <c r="F116" s="93">
        <v>153</v>
      </c>
      <c r="G116" s="94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334</v>
      </c>
      <c r="C117" s="93">
        <v>6</v>
      </c>
      <c r="D117" s="93">
        <v>170</v>
      </c>
      <c r="E117" s="93">
        <v>108</v>
      </c>
      <c r="F117" s="93">
        <v>50</v>
      </c>
      <c r="G117" s="94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389</v>
      </c>
      <c r="C118" s="93">
        <v>1</v>
      </c>
      <c r="D118" s="93">
        <v>214</v>
      </c>
      <c r="E118" s="93">
        <v>146</v>
      </c>
      <c r="F118" s="93">
        <v>28</v>
      </c>
      <c r="G118" s="94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459</v>
      </c>
      <c r="C119" s="93">
        <v>3</v>
      </c>
      <c r="D119" s="93">
        <v>199</v>
      </c>
      <c r="E119" s="93">
        <v>212</v>
      </c>
      <c r="F119" s="93">
        <v>45</v>
      </c>
      <c r="G119" s="94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2196</v>
      </c>
      <c r="C120" s="93">
        <v>2</v>
      </c>
      <c r="D120" s="93">
        <v>1245</v>
      </c>
      <c r="E120" s="93">
        <v>817</v>
      </c>
      <c r="F120" s="93">
        <v>132</v>
      </c>
      <c r="G120" s="94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1659</v>
      </c>
      <c r="C121" s="93">
        <v>13</v>
      </c>
      <c r="D121" s="93">
        <v>723</v>
      </c>
      <c r="E121" s="93">
        <v>833</v>
      </c>
      <c r="F121" s="93">
        <v>90</v>
      </c>
      <c r="G121" s="94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1353</v>
      </c>
      <c r="C122" s="93">
        <v>1</v>
      </c>
      <c r="D122" s="93">
        <v>696</v>
      </c>
      <c r="E122" s="93">
        <v>503</v>
      </c>
      <c r="F122" s="93">
        <v>153</v>
      </c>
      <c r="G122" s="94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889</v>
      </c>
      <c r="C123" s="93">
        <v>1</v>
      </c>
      <c r="D123" s="93">
        <v>339</v>
      </c>
      <c r="E123" s="93">
        <v>446</v>
      </c>
      <c r="F123" s="93">
        <v>103</v>
      </c>
      <c r="G123" s="94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710</v>
      </c>
      <c r="C124" s="93">
        <v>1</v>
      </c>
      <c r="D124" s="93">
        <v>368</v>
      </c>
      <c r="E124" s="93">
        <v>324</v>
      </c>
      <c r="F124" s="93">
        <v>17</v>
      </c>
      <c r="G124" s="94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345</v>
      </c>
      <c r="C125" s="96">
        <v>1</v>
      </c>
      <c r="D125" s="96">
        <v>167</v>
      </c>
      <c r="E125" s="96">
        <v>94</v>
      </c>
      <c r="F125" s="96">
        <v>83</v>
      </c>
      <c r="G125" s="94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48522</v>
      </c>
      <c r="C126" s="98">
        <f>SUM(C101:C125)</f>
        <v>225</v>
      </c>
      <c r="D126" s="98">
        <f>SUM(D101:D125)</f>
        <v>24077</v>
      </c>
      <c r="E126" s="98">
        <f>SUM(E101:E125)</f>
        <v>19515</v>
      </c>
      <c r="F126" s="98">
        <f>SUM(F101:F125)</f>
        <v>4705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4.637071843699765E-3</v>
      </c>
      <c r="D127" s="99">
        <f>D126/$B$126</f>
        <v>0.49620790569226331</v>
      </c>
      <c r="E127" s="99">
        <f>E126/$B$126</f>
        <v>0.40218869791022627</v>
      </c>
      <c r="F127" s="99">
        <f>F126/$B$126</f>
        <v>9.6966324553810643E-2</v>
      </c>
      <c r="G127" s="76"/>
      <c r="H127" s="76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6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2019-05-15T19:29:25Z</dcterms:modified>
</cp:coreProperties>
</file>