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D:\1. CELESTE VILLAGOMEZ\BV - 2018\BV Junio 2018\páginas - Agosto\"/>
    </mc:Choice>
  </mc:AlternateContent>
  <bookViews>
    <workbookView xWindow="0" yWindow="0" windowWidth="22185" windowHeight="9540" tabRatio="836"/>
  </bookViews>
  <sheets>
    <sheet name="ER AER" sheetId="1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xlnm._FilterDatabase" localSheetId="0" hidden="1">'ER AER'!$A$5:$A$96</definedName>
    <definedName name="A">#REF!</definedName>
    <definedName name="AAA">[1]Casos!#REF!</definedName>
    <definedName name="aaaaaa">#REF!</definedName>
    <definedName name="AB">#REF!</definedName>
    <definedName name="ABAN">#REF!</definedName>
    <definedName name="ABANCAY">#REF!</definedName>
    <definedName name="AMES">'[2]Base 2012'!$E$1</definedName>
    <definedName name="AÑO">#REF!</definedName>
    <definedName name="AÑOS">#REF!</definedName>
    <definedName name="_xlnm.Print_Area" localSheetId="0">'ER AER'!$A$1:$AB$96</definedName>
    <definedName name="AUTORIA">#REF!</definedName>
    <definedName name="CEM">#REF!</definedName>
    <definedName name="conocimiento_caso">#REF!</definedName>
    <definedName name="D">#REF!</definedName>
    <definedName name="DDD">[1]Casos!#REF!</definedName>
    <definedName name="DE">#REF!</definedName>
    <definedName name="DEPA">#REF!</definedName>
    <definedName name="dia">#REF!</definedName>
    <definedName name="DIST">[3]Casos!#REF!</definedName>
    <definedName name="DISTRITO">#REF!</definedName>
    <definedName name="DPTO">[3]Casos!#REF!</definedName>
    <definedName name="DR">#REF!</definedName>
    <definedName name="E">#REF!</definedName>
    <definedName name="EEE">[1]Casos!#REF!</definedName>
    <definedName name="GÉNERO">#REF!</definedName>
    <definedName name="genero1">#REF!</definedName>
    <definedName name="GENRO">#REF!</definedName>
    <definedName name="GENRO21">#REF!</definedName>
    <definedName name="GGGGG">'[4]Base 2012'!$B$1</definedName>
    <definedName name="GGGGGGGGGG">'[4]Base 2012'!$D$1</definedName>
    <definedName name="GRADO">#REF!</definedName>
    <definedName name="HIJOS">#REF!</definedName>
    <definedName name="HOMICIDIO">#REF!</definedName>
    <definedName name="HOMICIDIO1">#REF!</definedName>
    <definedName name="J">[5]Casos!#REF!</definedName>
    <definedName name="JULIO">[6]Casos!#REF!</definedName>
    <definedName name="LABOR">#REF!</definedName>
    <definedName name="LUGAR">#REF!</definedName>
    <definedName name="Marca_temporal">#REF!</definedName>
    <definedName name="MEDIDAS">#REF!</definedName>
    <definedName name="Mes" localSheetId="0">[7]Participantes!#REF!</definedName>
    <definedName name="Mes">[7]Participantes!#REF!</definedName>
    <definedName name="N">#REF!</definedName>
    <definedName name="NDDDSFDSF">#REF!</definedName>
    <definedName name="Nro_de_oficio">#REF!</definedName>
    <definedName name="OK">#REF!</definedName>
    <definedName name="PROV">[3]Casos!#REF!</definedName>
    <definedName name="PROVINCIA">#REF!</definedName>
    <definedName name="RESPUESTA">#REF!</definedName>
    <definedName name="RITA">[1]Casos!#REF!</definedName>
    <definedName name="S">#REF!</definedName>
    <definedName name="SEXO">#REF!</definedName>
    <definedName name="SITUACION">#REF!</definedName>
    <definedName name="SS">#REF!</definedName>
    <definedName name="SSS">[8]Casos!#REF!</definedName>
    <definedName name="SSSS">#REF!</definedName>
    <definedName name="SSSSSSS">#REF!</definedName>
    <definedName name="SSSSSSSSSS">'[9]Base 2012'!$E$1</definedName>
    <definedName name="SSSSSSSSSSS">#REF!</definedName>
    <definedName name="SSSSSSSSSSSSSS">#REF!</definedName>
    <definedName name="SSSSSSSSSSSSSSSSSS">#REF!</definedName>
    <definedName name="SSSSSSSSSSSSSSSSSSSSSSSSSSSSSS">#REF!</definedName>
    <definedName name="Tabla1">#REF!</definedName>
    <definedName name="VINCULO">#REF!</definedName>
    <definedName name="VINCULO_A">#REF!</definedName>
    <definedName name="XX">[10]Casos!#REF!</definedName>
    <definedName name="ZONA">[3]Casos!#REF!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90" i="11" l="1"/>
  <c r="M90" i="11"/>
  <c r="K90" i="11"/>
  <c r="I90" i="11"/>
  <c r="G90" i="11"/>
  <c r="E90" i="11"/>
  <c r="C90" i="11"/>
  <c r="B89" i="11"/>
  <c r="B88" i="11"/>
  <c r="B87" i="11"/>
  <c r="B86" i="11"/>
  <c r="B85" i="11"/>
  <c r="B84" i="11"/>
  <c r="B83" i="11"/>
  <c r="B82" i="11"/>
  <c r="B81" i="11"/>
  <c r="B90" i="11" s="1"/>
  <c r="B80" i="11"/>
  <c r="B79" i="11"/>
  <c r="B78" i="11"/>
  <c r="Y70" i="11"/>
  <c r="W70" i="11"/>
  <c r="I70" i="11"/>
  <c r="G70" i="11"/>
  <c r="E70" i="11"/>
  <c r="C70" i="11"/>
  <c r="V69" i="11"/>
  <c r="B69" i="11"/>
  <c r="V68" i="11"/>
  <c r="B68" i="11"/>
  <c r="V67" i="11"/>
  <c r="B67" i="11"/>
  <c r="V66" i="11"/>
  <c r="B66" i="11"/>
  <c r="V65" i="11"/>
  <c r="B65" i="11"/>
  <c r="V64" i="11"/>
  <c r="B64" i="11"/>
  <c r="V63" i="11"/>
  <c r="B63" i="11"/>
  <c r="V62" i="11"/>
  <c r="B62" i="11"/>
  <c r="V61" i="11"/>
  <c r="B61" i="11"/>
  <c r="V60" i="11"/>
  <c r="B60" i="11"/>
  <c r="V59" i="11"/>
  <c r="B59" i="11"/>
  <c r="V58" i="11"/>
  <c r="V70" i="11" s="1"/>
  <c r="B58" i="11"/>
  <c r="B70" i="11" s="1"/>
  <c r="O46" i="11"/>
  <c r="N46" i="11"/>
  <c r="M46" i="11"/>
  <c r="L46" i="11"/>
  <c r="K46" i="11"/>
  <c r="J46" i="11"/>
  <c r="I46" i="11"/>
  <c r="H46" i="11"/>
  <c r="G46" i="11"/>
  <c r="F46" i="11"/>
  <c r="E46" i="11"/>
  <c r="D46" i="11"/>
  <c r="P45" i="11"/>
  <c r="Q45" i="11" s="1"/>
  <c r="P44" i="11"/>
  <c r="P43" i="11"/>
  <c r="Q43" i="11" s="1"/>
  <c r="P42" i="11"/>
  <c r="Q42" i="11" s="1"/>
  <c r="P41" i="11"/>
  <c r="P40" i="11"/>
  <c r="P39" i="11"/>
  <c r="Q39" i="11" s="1"/>
  <c r="P38" i="11"/>
  <c r="Q38" i="11" s="1"/>
  <c r="P37" i="11"/>
  <c r="Q37" i="11" s="1"/>
  <c r="P36" i="11"/>
  <c r="P35" i="11"/>
  <c r="Q35" i="11" s="1"/>
  <c r="P34" i="11"/>
  <c r="Q34" i="11" s="1"/>
  <c r="P33" i="11"/>
  <c r="P32" i="11"/>
  <c r="P31" i="11"/>
  <c r="Q31" i="11" s="1"/>
  <c r="P30" i="11"/>
  <c r="Q30" i="11" s="1"/>
  <c r="P29" i="11"/>
  <c r="Q29" i="11" s="1"/>
  <c r="P28" i="11"/>
  <c r="P27" i="11"/>
  <c r="Q27" i="11" s="1"/>
  <c r="P26" i="11"/>
  <c r="Q26" i="11" s="1"/>
  <c r="P25" i="11"/>
  <c r="X24" i="11"/>
  <c r="Z21" i="11" s="1"/>
  <c r="P24" i="11"/>
  <c r="Z23" i="11"/>
  <c r="P23" i="11"/>
  <c r="Q23" i="11" s="1"/>
  <c r="Z22" i="11"/>
  <c r="P22" i="11"/>
  <c r="P21" i="11"/>
  <c r="Q21" i="11" s="1"/>
  <c r="Z20" i="11"/>
  <c r="P20" i="11"/>
  <c r="Q20" i="11" s="1"/>
  <c r="Z19" i="11"/>
  <c r="P19" i="11"/>
  <c r="P18" i="11"/>
  <c r="Q18" i="11" s="1"/>
  <c r="Z17" i="11"/>
  <c r="P17" i="11"/>
  <c r="Q17" i="11" s="1"/>
  <c r="Z16" i="11"/>
  <c r="P16" i="11"/>
  <c r="P46" i="11" s="1"/>
  <c r="Y71" i="11" l="1"/>
  <c r="W71" i="11"/>
  <c r="K91" i="11"/>
  <c r="G91" i="11"/>
  <c r="I91" i="11"/>
  <c r="E91" i="11"/>
  <c r="C91" i="11"/>
  <c r="Q44" i="11"/>
  <c r="Q40" i="11"/>
  <c r="Q36" i="11"/>
  <c r="Q32" i="11"/>
  <c r="Q28" i="11"/>
  <c r="Q19" i="11"/>
  <c r="Q24" i="11"/>
  <c r="Q16" i="11"/>
  <c r="Q22" i="11"/>
  <c r="Q25" i="11"/>
  <c r="Q33" i="11"/>
  <c r="Q41" i="11"/>
  <c r="M91" i="11"/>
  <c r="I71" i="11"/>
  <c r="G71" i="11"/>
  <c r="E71" i="11"/>
  <c r="C71" i="11"/>
  <c r="O91" i="11"/>
  <c r="Z18" i="11"/>
</calcChain>
</file>

<file path=xl/sharedStrings.xml><?xml version="1.0" encoding="utf-8"?>
<sst xmlns="http://schemas.openxmlformats.org/spreadsheetml/2006/main" count="138" uniqueCount="102">
  <si>
    <t xml:space="preserve">Mes 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</si>
  <si>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</si>
  <si>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</si>
  <si>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</si>
  <si>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</si>
  <si>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</si>
  <si>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</si>
  <si>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</si>
  <si>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</si>
  <si>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</si>
  <si>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</si>
  <si>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</si>
  <si>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</si>
  <si>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</si>
  <si>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Hombre</t>
  </si>
  <si>
    <t>Mujer</t>
  </si>
  <si>
    <t>Sin información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</si>
  <si>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</si>
  <si>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</si>
  <si>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</si>
  <si>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</si>
  <si>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</si>
  <si>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</si>
  <si>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</si>
  <si>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</si>
  <si>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</si>
  <si>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</si>
  <si>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</si>
  <si>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</si>
  <si>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%</t>
  </si>
  <si>
    <t>Grupo de Edad</t>
  </si>
  <si>
    <t>PROGRAMA NACIONAL CONTRA LA VIOLENCIA FAMILIAR Y SEXUAL</t>
  </si>
  <si>
    <t>Adolescentes</t>
  </si>
  <si>
    <t>Elaboración: Unidad de Generación de Información y Gestión del Conocimiento - PNCVFS</t>
  </si>
  <si>
    <t>N°</t>
  </si>
  <si>
    <t>Infancia</t>
  </si>
  <si>
    <t>Niñez</t>
  </si>
  <si>
    <t>Jóvenes</t>
  </si>
  <si>
    <t>Adultos</t>
  </si>
  <si>
    <r>
      <t>REPORTE ESTADÍSTICO DE PARTICIPANTES</t>
    </r>
    <r>
      <rPr>
        <b/>
        <vertAlign val="superscript"/>
        <sz val="22"/>
        <color theme="0"/>
        <rFont val="Arial"/>
        <family val="2"/>
      </rPr>
      <t>1</t>
    </r>
    <r>
      <rPr>
        <b/>
        <sz val="22"/>
        <color theme="0"/>
        <rFont val="Arial"/>
        <family val="2"/>
      </rPr>
      <t xml:space="preserve"> DE LAS ACCIONES DE LA ESTRATEGIA RURAL</t>
    </r>
  </si>
  <si>
    <t>Periodo:  ENERO - AGOSTO 2018 (Preliminar)</t>
  </si>
  <si>
    <t>Cuadro N° 1: Número de participantes en las acciones, según Estrategia Rural</t>
  </si>
  <si>
    <t>Cuadro N° 2: Participantes según grupos de edad</t>
  </si>
  <si>
    <t>Estrategia Rural</t>
  </si>
  <si>
    <t>Participantes de las acciones</t>
  </si>
  <si>
    <t>Ayna</t>
  </si>
  <si>
    <t>(&lt; 6 años)</t>
  </si>
  <si>
    <t>Cenepa</t>
  </si>
  <si>
    <t>(6 -11 años)</t>
  </si>
  <si>
    <t>Chaglla</t>
  </si>
  <si>
    <t>(12 - 14 años)</t>
  </si>
  <si>
    <t>Challhuahuacho</t>
  </si>
  <si>
    <t>Adolescentes Tardios</t>
  </si>
  <si>
    <t>(15 - 17 años)</t>
  </si>
  <si>
    <t>Chongoyape</t>
  </si>
  <si>
    <t>(18 - 29 años)</t>
  </si>
  <si>
    <t>Chumuch</t>
  </si>
  <si>
    <t>(30 - 59 años)</t>
  </si>
  <si>
    <t>Coporaque</t>
  </si>
  <si>
    <t>Adultos Mayores</t>
  </si>
  <si>
    <t>(60 a + años)</t>
  </si>
  <si>
    <t>Corani</t>
  </si>
  <si>
    <t>Cristo nos valga</t>
  </si>
  <si>
    <t>El parco</t>
  </si>
  <si>
    <t>Huacullani</t>
  </si>
  <si>
    <t>Huancano - Humay</t>
  </si>
  <si>
    <t>Ichuña</t>
  </si>
  <si>
    <t>Parinari</t>
  </si>
  <si>
    <t>Pastaza</t>
  </si>
  <si>
    <t>Pinto Recodo</t>
  </si>
  <si>
    <t>Polvora</t>
  </si>
  <si>
    <t>Rio Tambo</t>
  </si>
  <si>
    <t>Sama</t>
  </si>
  <si>
    <t>San Pablo</t>
  </si>
  <si>
    <t>San Pedro de Coris</t>
  </si>
  <si>
    <t>Tapo</t>
  </si>
  <si>
    <t>Tigre</t>
  </si>
  <si>
    <t>Tahuamanu</t>
  </si>
  <si>
    <t>Las Piedras</t>
  </si>
  <si>
    <t>Masisea</t>
  </si>
  <si>
    <t>Pias Morona</t>
  </si>
  <si>
    <t>Pias Napo</t>
  </si>
  <si>
    <t>Pias Putumayo</t>
  </si>
  <si>
    <t>Pias Lago Titicaca</t>
  </si>
  <si>
    <t>Cuadro N° 3: Participantes por Lineas de Plan de Trabajo de estrategia rural según mes</t>
  </si>
  <si>
    <t>Creación y/o Fortalecimiento de la Redes Institucionales y Comunitarias articuladas.</t>
  </si>
  <si>
    <t>Sensibilización y desarrollo de capacidades en la población.</t>
  </si>
  <si>
    <t>Implementación de una ruta de atención y prevención de la VFS en los niveles provincial, distrital y comunal.</t>
  </si>
  <si>
    <t>Gestión de la Intervención.</t>
  </si>
  <si>
    <t>Cuadro N° 4: Participantes por sexo según mes</t>
  </si>
  <si>
    <t xml:space="preserve">% </t>
  </si>
  <si>
    <t>% Acción</t>
  </si>
  <si>
    <t>Cuadro N° 5: Participantes por Lineas de acciones de estrategia rural según mes</t>
  </si>
  <si>
    <t>Redes Insititucionales y Comunitarias articuladas en el marco del sistema local</t>
  </si>
  <si>
    <t>Movilización social para enfrentar la violencia familiar y sexual en zona rural</t>
  </si>
  <si>
    <t>Desarrollo de capacidades de la población frente a la VFS</t>
  </si>
  <si>
    <t>Fortalecimiento de las capacidades de los operadores de atención y prevención de la VFS en los niveles provinciales, distritales y comunal</t>
  </si>
  <si>
    <t>Rutas de atención y promoción de la VFS en las zonas rurales</t>
  </si>
  <si>
    <t>Fortalecer la organización comunal para la vigilancia frente a la VFS en zonas rurales</t>
  </si>
  <si>
    <t>Fortalecimiento del modelo de la estrategia de atención, prevención y protección frente a la VFS en zonas rurales</t>
  </si>
  <si>
    <t>1/ Incluye a la persona que participo una o mas veces en las acciones de la ER</t>
  </si>
  <si>
    <t>Fuente: Sistema de Registro de Acciones de la Estrategia Rural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</si>
</sst>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color theme="0"/>
      <name val="Arial"/>
      <family val="2"/>
    </font>
    <font>
      <b/>
      <sz val="10"/>
      <name val="Arial"/>
      <family val="2"/>
    </font>
    <font>
      <b/>
      <sz val="16"/>
      <color theme="0"/>
      <name val="Arial"/>
      <family val="2"/>
    </font>
    <font>
      <sz val="11"/>
      <color theme="0"/>
      <name val="Calibri"/>
      <family val="2"/>
      <scheme val="minor"/>
    </font>
    <font>
      <b/>
      <sz val="22"/>
      <color theme="0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0"/>
      <name val="Arial Narrow"/>
      <family val="2"/>
    </font>
    <font>
      <sz val="9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22"/>
      <color rgb="FFFF8080"/>
      <name val="Calibri"/>
      <family val="2"/>
      <scheme val="minor"/>
    </font>
    <font>
      <b/>
      <sz val="26"/>
      <color rgb="FFFF8080"/>
      <name val="Calibri"/>
      <family val="2"/>
      <scheme val="minor"/>
    </font>
    <font>
      <b/>
      <vertAlign val="superscript"/>
      <sz val="22"/>
      <color theme="0"/>
      <name val="Arial"/>
      <family val="2"/>
    </font>
    <font>
      <b/>
      <sz val="17"/>
      <color theme="0"/>
      <name val="Arial"/>
      <family val="2"/>
    </font>
    <font>
      <b/>
      <sz val="14"/>
      <color theme="9"/>
      <name val="Arial"/>
      <family val="2"/>
    </font>
    <font>
      <sz val="14"/>
      <color rgb="FFFF8080"/>
      <name val="Calibri"/>
      <family val="2"/>
      <scheme val="minor"/>
    </font>
    <font>
      <b/>
      <sz val="14"/>
      <color theme="0"/>
      <name val="Arial Narrow"/>
      <family val="2"/>
    </font>
    <font>
      <sz val="12"/>
      <color indexed="8"/>
      <name val="Arial Narrow"/>
      <family val="2"/>
    </font>
    <font>
      <b/>
      <sz val="12"/>
      <color indexed="8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Arial Narrow"/>
      <family val="2"/>
    </font>
    <font>
      <sz val="9"/>
      <color indexed="8"/>
      <name val="Arial Narrow"/>
      <family val="2"/>
    </font>
    <font>
      <sz val="9"/>
      <color theme="1"/>
      <name val="Arial Narrow"/>
      <family val="2"/>
    </font>
    <font>
      <sz val="12"/>
      <color indexed="8"/>
      <name val="Calibri"/>
      <family val="2"/>
      <scheme val="minor"/>
    </font>
    <font>
      <sz val="11"/>
      <color indexed="8"/>
      <name val="Calibri"/>
      <family val="2"/>
    </font>
    <font>
      <b/>
      <sz val="12"/>
      <name val="Arial Narrow"/>
      <family val="2"/>
    </font>
    <font>
      <b/>
      <sz val="12"/>
      <color theme="0"/>
      <name val="Arial Narrow"/>
      <family val="2"/>
    </font>
    <font>
      <b/>
      <sz val="12"/>
      <color theme="0"/>
      <name val="Calibri"/>
      <family val="2"/>
      <scheme val="minor"/>
    </font>
    <font>
      <b/>
      <sz val="12"/>
      <color indexed="8"/>
      <name val="Arial Narrow"/>
      <family val="2"/>
    </font>
    <font>
      <sz val="14"/>
      <color theme="3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color indexed="8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65"/>
        <bgColor indexed="9"/>
      </patternFill>
    </fill>
    <fill>
      <patternFill patternType="solid">
        <fgColor rgb="FF404040"/>
        <bgColor indexed="9"/>
      </patternFill>
    </fill>
    <fill>
      <patternFill patternType="solid">
        <fgColor theme="0"/>
        <bgColor indexed="9"/>
      </patternFill>
    </fill>
    <fill>
      <patternFill patternType="solid">
        <fgColor rgb="FF305496"/>
        <bgColor indexed="9"/>
      </patternFill>
    </fill>
    <fill>
      <patternFill patternType="solid">
        <fgColor indexed="9"/>
        <bgColor indexed="9"/>
      </patternFill>
    </fill>
    <fill>
      <patternFill patternType="solid">
        <fgColor rgb="FFD9D9D9"/>
        <bgColor indexed="9"/>
      </patternFill>
    </fill>
    <fill>
      <patternFill patternType="solid">
        <fgColor rgb="FFFFFF99"/>
        <bgColor indexed="9"/>
      </patternFill>
    </fill>
    <fill>
      <patternFill patternType="solid">
        <fgColor theme="0" tint="-0.14999847407452621"/>
        <bgColor indexed="9"/>
      </patternFill>
    </fill>
  </fills>
  <borders count="58">
    <border>
      <left/>
      <right/>
      <top/>
      <bottom/>
      <diagonal/>
    </border>
    <border>
      <left/>
      <right/>
      <top style="hair">
        <color rgb="FF305496"/>
      </top>
      <bottom style="hair">
        <color rgb="FF305496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/>
      <bottom style="medium">
        <color rgb="FF969696"/>
      </bottom>
      <diagonal/>
    </border>
    <border>
      <left/>
      <right/>
      <top style="medium">
        <color rgb="FF969696"/>
      </top>
      <bottom style="thin">
        <color rgb="FF969696"/>
      </bottom>
      <diagonal/>
    </border>
    <border>
      <left style="thin">
        <color rgb="FF969696"/>
      </left>
      <right style="thin">
        <color theme="0"/>
      </right>
      <top style="thin">
        <color rgb="FF969696"/>
      </top>
      <bottom/>
      <diagonal/>
    </border>
    <border>
      <left/>
      <right/>
      <top style="thin">
        <color rgb="FF969696"/>
      </top>
      <bottom/>
      <diagonal/>
    </border>
    <border>
      <left/>
      <right style="thin">
        <color theme="0"/>
      </right>
      <top style="thin">
        <color rgb="FF969696"/>
      </top>
      <bottom/>
      <diagonal/>
    </border>
    <border>
      <left style="thin">
        <color theme="0"/>
      </left>
      <right style="thin">
        <color theme="0"/>
      </right>
      <top style="thin">
        <color rgb="FF969696"/>
      </top>
      <bottom/>
      <diagonal/>
    </border>
    <border>
      <left style="thin">
        <color theme="0"/>
      </left>
      <right style="thin">
        <color rgb="FF969696"/>
      </right>
      <top style="thin">
        <color rgb="FF969696"/>
      </top>
      <bottom style="thin">
        <color theme="0"/>
      </bottom>
      <diagonal/>
    </border>
    <border>
      <left style="thin">
        <color theme="0"/>
      </left>
      <right style="thin">
        <color rgb="FF969696"/>
      </right>
      <top style="thin">
        <color rgb="FF969696"/>
      </top>
      <bottom/>
      <diagonal/>
    </border>
    <border>
      <left style="thin">
        <color rgb="FF969696"/>
      </left>
      <right style="thin">
        <color theme="0"/>
      </right>
      <top/>
      <bottom style="thin">
        <color rgb="FF969696"/>
      </bottom>
      <diagonal/>
    </border>
    <border>
      <left/>
      <right/>
      <top/>
      <bottom style="thin">
        <color rgb="FF969696"/>
      </bottom>
      <diagonal/>
    </border>
    <border>
      <left/>
      <right style="thin">
        <color theme="0"/>
      </right>
      <top/>
      <bottom style="thin">
        <color rgb="FF969696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rgb="FF969696"/>
      </right>
      <top style="thin">
        <color theme="0"/>
      </top>
      <bottom style="thin">
        <color rgb="FF969696"/>
      </bottom>
      <diagonal/>
    </border>
    <border>
      <left style="thin">
        <color rgb="FF969696"/>
      </left>
      <right style="thin">
        <color theme="0"/>
      </right>
      <top/>
      <bottom/>
      <diagonal/>
    </border>
    <border>
      <left style="thin">
        <color theme="0"/>
      </left>
      <right style="thin">
        <color rgb="FF969696"/>
      </right>
      <top/>
      <bottom/>
      <diagonal/>
    </border>
    <border>
      <left style="thin">
        <color rgb="FF969696"/>
      </left>
      <right/>
      <top style="thin">
        <color rgb="FF969696"/>
      </top>
      <bottom style="thin">
        <color rgb="FF969696"/>
      </bottom>
      <diagonal/>
    </border>
    <border>
      <left/>
      <right style="thin">
        <color theme="2" tint="-0.24994659260841701"/>
      </right>
      <top style="thin">
        <color rgb="FF969696"/>
      </top>
      <bottom style="thin">
        <color rgb="FF969696"/>
      </bottom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/>
      <right style="thin">
        <color rgb="FF969696"/>
      </right>
      <top style="thin">
        <color rgb="FF969696"/>
      </top>
      <bottom style="dotted">
        <color theme="9"/>
      </bottom>
      <diagonal/>
    </border>
    <border>
      <left/>
      <right/>
      <top style="thin">
        <color rgb="FF305496"/>
      </top>
      <bottom style="hair">
        <color rgb="FF305496"/>
      </bottom>
      <diagonal/>
    </border>
    <border>
      <left/>
      <right style="hair">
        <color rgb="FF305496"/>
      </right>
      <top style="thin">
        <color rgb="FF305496"/>
      </top>
      <bottom style="hair">
        <color rgb="FF305496"/>
      </bottom>
      <diagonal/>
    </border>
    <border>
      <left style="hair">
        <color rgb="FF305496"/>
      </left>
      <right style="hair">
        <color rgb="FF305496"/>
      </right>
      <top style="thin">
        <color rgb="FF305496"/>
      </top>
      <bottom style="hair">
        <color rgb="FF305496"/>
      </bottom>
      <diagonal/>
    </border>
    <border>
      <left style="hair">
        <color rgb="FF305496"/>
      </left>
      <right/>
      <top style="thin">
        <color rgb="FF305496"/>
      </top>
      <bottom style="hair">
        <color rgb="FF305496"/>
      </bottom>
      <diagonal/>
    </border>
    <border>
      <left/>
      <right style="hair">
        <color rgb="FF305496"/>
      </right>
      <top style="hair">
        <color rgb="FF305496"/>
      </top>
      <bottom style="hair">
        <color rgb="FF305496"/>
      </bottom>
      <diagonal/>
    </border>
    <border>
      <left style="hair">
        <color rgb="FF305496"/>
      </left>
      <right style="hair">
        <color rgb="FF305496"/>
      </right>
      <top style="hair">
        <color rgb="FF305496"/>
      </top>
      <bottom style="hair">
        <color rgb="FF305496"/>
      </bottom>
      <diagonal/>
    </border>
    <border>
      <left style="hair">
        <color rgb="FF305496"/>
      </left>
      <right/>
      <top style="hair">
        <color rgb="FF305496"/>
      </top>
      <bottom style="hair">
        <color rgb="FF305496"/>
      </bottom>
      <diagonal/>
    </border>
    <border>
      <left/>
      <right style="dashed">
        <color theme="9"/>
      </right>
      <top/>
      <bottom style="thin">
        <color rgb="FF969696"/>
      </bottom>
      <diagonal/>
    </border>
    <border>
      <left style="dashed">
        <color theme="9"/>
      </left>
      <right style="dashed">
        <color theme="9"/>
      </right>
      <top/>
      <bottom style="thin">
        <color rgb="FF969696"/>
      </bottom>
      <diagonal/>
    </border>
    <border>
      <left style="dashed">
        <color theme="9"/>
      </left>
      <right/>
      <top/>
      <bottom style="thin">
        <color rgb="FF969696"/>
      </bottom>
      <diagonal/>
    </border>
    <border>
      <left/>
      <right/>
      <top style="hair">
        <color theme="4" tint="-0.24994659260841701"/>
      </top>
      <bottom style="hair">
        <color theme="4" tint="-0.24994659260841701"/>
      </bottom>
      <diagonal/>
    </border>
    <border>
      <left/>
      <right/>
      <top style="thin">
        <color rgb="FF969696"/>
      </top>
      <bottom style="thin">
        <color rgb="FF969696"/>
      </bottom>
      <diagonal/>
    </border>
    <border>
      <left/>
      <right style="thin">
        <color theme="9"/>
      </right>
      <top style="thin">
        <color rgb="FF969696"/>
      </top>
      <bottom style="thin">
        <color rgb="FF969696"/>
      </bottom>
      <diagonal/>
    </border>
    <border>
      <left style="dotted">
        <color theme="9"/>
      </left>
      <right style="dotted">
        <color theme="9"/>
      </right>
      <top/>
      <bottom style="thin">
        <color rgb="FF969696"/>
      </bottom>
      <diagonal/>
    </border>
    <border>
      <left style="dotted">
        <color theme="9"/>
      </left>
      <right style="thin">
        <color rgb="FF969696"/>
      </right>
      <top style="dotted">
        <color theme="9"/>
      </top>
      <bottom style="thin">
        <color rgb="FF969696"/>
      </bottom>
      <diagonal/>
    </border>
    <border>
      <left/>
      <right style="hair">
        <color rgb="FF305496"/>
      </right>
      <top style="thin">
        <color rgb="FF969696"/>
      </top>
      <bottom style="hair">
        <color rgb="FF305496"/>
      </bottom>
      <diagonal/>
    </border>
    <border>
      <left style="hair">
        <color rgb="FF305496"/>
      </left>
      <right style="hair">
        <color rgb="FF305496"/>
      </right>
      <top style="thin">
        <color rgb="FF969696"/>
      </top>
      <bottom style="hair">
        <color rgb="FF305496"/>
      </bottom>
      <diagonal/>
    </border>
    <border>
      <left style="hair">
        <color rgb="FF305496"/>
      </left>
      <right/>
      <top style="thin">
        <color rgb="FF969696"/>
      </top>
      <bottom style="hair">
        <color rgb="FF305496"/>
      </bottom>
      <diagonal/>
    </border>
    <border>
      <left/>
      <right/>
      <top style="thin">
        <color rgb="FF969696"/>
      </top>
      <bottom style="hair">
        <color rgb="FF305496"/>
      </bottom>
      <diagonal/>
    </border>
    <border>
      <left style="hair">
        <color rgb="FF305496"/>
      </left>
      <right/>
      <top style="hair">
        <color rgb="FF305496"/>
      </top>
      <bottom style="thin">
        <color rgb="FF969696"/>
      </bottom>
      <diagonal/>
    </border>
    <border>
      <left/>
      <right style="hair">
        <color rgb="FF305496"/>
      </right>
      <top style="hair">
        <color rgb="FF305496"/>
      </top>
      <bottom style="thin">
        <color rgb="FF969696"/>
      </bottom>
      <diagonal/>
    </border>
    <border>
      <left/>
      <right/>
      <top style="hair">
        <color rgb="FF305496"/>
      </top>
      <bottom style="thin">
        <color rgb="FF969696"/>
      </bottom>
      <diagonal/>
    </border>
    <border>
      <left style="dotted">
        <color theme="9"/>
      </left>
      <right style="dotted">
        <color theme="9"/>
      </right>
      <top/>
      <bottom style="dotted">
        <color rgb="FFFF8080"/>
      </bottom>
      <diagonal/>
    </border>
    <border>
      <left style="dotted">
        <color theme="9"/>
      </left>
      <right/>
      <top/>
      <bottom style="dotted">
        <color rgb="FFFF8080"/>
      </bottom>
      <diagonal/>
    </border>
    <border>
      <left/>
      <right style="dotted">
        <color theme="9"/>
      </right>
      <top/>
      <bottom style="dotted">
        <color rgb="FFFF8080"/>
      </bottom>
      <diagonal/>
    </border>
    <border>
      <left style="dotted">
        <color theme="9"/>
      </left>
      <right style="dotted">
        <color theme="9"/>
      </right>
      <top style="dotted">
        <color rgb="FFFF8080"/>
      </top>
      <bottom style="thin">
        <color rgb="FF969696"/>
      </bottom>
      <diagonal/>
    </border>
    <border>
      <left/>
      <right/>
      <top/>
      <bottom style="thick">
        <color rgb="FF969696"/>
      </bottom>
      <diagonal/>
    </border>
    <border>
      <left/>
      <right/>
      <top style="thick">
        <color rgb="FF969696"/>
      </top>
      <bottom style="thin">
        <color rgb="FF969696"/>
      </bottom>
      <diagonal/>
    </border>
    <border>
      <left style="thin">
        <color rgb="FF969696"/>
      </left>
      <right style="thin">
        <color theme="0"/>
      </right>
      <top style="thin">
        <color rgb="FF969696"/>
      </top>
      <bottom style="thin">
        <color rgb="FF969696"/>
      </bottom>
      <diagonal/>
    </border>
    <border>
      <left style="thin">
        <color theme="0"/>
      </left>
      <right style="thin">
        <color theme="0"/>
      </right>
      <top style="thin">
        <color rgb="FF969696"/>
      </top>
      <bottom style="thin">
        <color rgb="FF969696"/>
      </bottom>
      <diagonal/>
    </border>
    <border>
      <left style="thin">
        <color theme="0"/>
      </left>
      <right/>
      <top style="thin">
        <color rgb="FF969696"/>
      </top>
      <bottom style="thin">
        <color rgb="FF969696"/>
      </bottom>
      <diagonal/>
    </border>
    <border>
      <left/>
      <right style="thin">
        <color theme="0"/>
      </right>
      <top style="thin">
        <color rgb="FF969696"/>
      </top>
      <bottom style="thin">
        <color rgb="FF969696"/>
      </bottom>
      <diagonal/>
    </border>
  </borders>
  <cellStyleXfs count="14">
    <xf numFmtId="0" fontId="0" fillId="0" borderId="0"/>
    <xf numFmtId="9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>
      <alignment vertical="center"/>
    </xf>
    <xf numFmtId="9" fontId="2" fillId="0" borderId="0" applyFont="0" applyFill="0" applyBorder="0" applyAlignment="0" applyProtection="0"/>
    <xf numFmtId="0" fontId="1" fillId="0" borderId="0"/>
    <xf numFmtId="9" fontId="27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140">
    <xf numFmtId="0" fontId="0" fillId="0" borderId="0" xfId="0"/>
    <xf numFmtId="0" fontId="0" fillId="2" borderId="0" xfId="0" applyFill="1"/>
    <xf numFmtId="0" fontId="11" fillId="3" borderId="0" xfId="0" applyFont="1" applyFill="1" applyAlignment="1">
      <alignment vertical="center"/>
    </xf>
    <xf numFmtId="0" fontId="12" fillId="5" borderId="0" xfId="0" applyFont="1" applyFill="1" applyAlignment="1">
      <alignment horizontal="centerContinuous" vertical="center"/>
    </xf>
    <xf numFmtId="0" fontId="13" fillId="5" borderId="0" xfId="0" applyFont="1" applyFill="1" applyAlignment="1">
      <alignment horizontal="centerContinuous" vertical="center"/>
    </xf>
    <xf numFmtId="0" fontId="14" fillId="5" borderId="0" xfId="0" applyFont="1" applyFill="1" applyAlignment="1">
      <alignment horizontal="centerContinuous" vertical="center"/>
    </xf>
    <xf numFmtId="0" fontId="13" fillId="5" borderId="0" xfId="0" applyFont="1" applyFill="1"/>
    <xf numFmtId="0" fontId="0" fillId="5" borderId="0" xfId="0" applyFill="1"/>
    <xf numFmtId="0" fontId="6" fillId="6" borderId="5" xfId="0" applyFont="1" applyFill="1" applyBorder="1" applyAlignment="1">
      <alignment horizontal="centerContinuous" vertical="center" wrapText="1"/>
    </xf>
    <xf numFmtId="0" fontId="6" fillId="6" borderId="6" xfId="0" applyFont="1" applyFill="1" applyBorder="1" applyAlignment="1">
      <alignment horizontal="centerContinuous" vertical="center" wrapText="1"/>
    </xf>
    <xf numFmtId="0" fontId="16" fillId="6" borderId="6" xfId="0" applyFont="1" applyFill="1" applyBorder="1" applyAlignment="1">
      <alignment horizontal="centerContinuous" vertical="center" wrapText="1"/>
    </xf>
    <xf numFmtId="0" fontId="0" fillId="5" borderId="0" xfId="0" applyFill="1" applyBorder="1"/>
    <xf numFmtId="0" fontId="8" fillId="5" borderId="0" xfId="0" applyFont="1" applyFill="1" applyBorder="1" applyAlignment="1">
      <alignment horizontal="left" vertical="center"/>
    </xf>
    <xf numFmtId="0" fontId="0" fillId="5" borderId="0" xfId="0" applyFill="1" applyAlignment="1">
      <alignment horizontal="centerContinuous" vertical="center" wrapText="1"/>
    </xf>
    <xf numFmtId="0" fontId="17" fillId="7" borderId="0" xfId="0" applyFont="1" applyFill="1" applyBorder="1" applyAlignment="1">
      <alignment horizontal="left" vertical="center"/>
    </xf>
    <xf numFmtId="0" fontId="18" fillId="7" borderId="0" xfId="0" applyFont="1" applyFill="1" applyBorder="1" applyAlignment="1">
      <alignment horizontal="center" vertical="center"/>
    </xf>
    <xf numFmtId="0" fontId="0" fillId="7" borderId="0" xfId="0" applyFill="1" applyBorder="1"/>
    <xf numFmtId="0" fontId="0" fillId="5" borderId="7" xfId="0" applyFill="1" applyBorder="1"/>
    <xf numFmtId="0" fontId="4" fillId="7" borderId="0" xfId="0" applyFont="1" applyFill="1" applyBorder="1"/>
    <xf numFmtId="0" fontId="0" fillId="5" borderId="8" xfId="0" applyFill="1" applyBorder="1"/>
    <xf numFmtId="0" fontId="10" fillId="7" borderId="0" xfId="0" applyFont="1" applyFill="1" applyBorder="1" applyAlignment="1">
      <alignment vertical="center" wrapText="1"/>
    </xf>
    <xf numFmtId="0" fontId="20" fillId="5" borderId="22" xfId="0" applyFont="1" applyFill="1" applyBorder="1" applyAlignment="1">
      <alignment horizontal="center" vertical="center"/>
    </xf>
    <xf numFmtId="3" fontId="21" fillId="5" borderId="24" xfId="0" quotePrefix="1" applyNumberFormat="1" applyFont="1" applyFill="1" applyBorder="1" applyAlignment="1">
      <alignment horizontal="center" vertical="center"/>
    </xf>
    <xf numFmtId="9" fontId="22" fillId="9" borderId="25" xfId="1" applyFont="1" applyFill="1" applyBorder="1" applyAlignment="1">
      <alignment horizontal="center" vertical="center"/>
    </xf>
    <xf numFmtId="0" fontId="20" fillId="7" borderId="0" xfId="0" applyFont="1" applyFill="1" applyBorder="1" applyAlignment="1">
      <alignment horizontal="center"/>
    </xf>
    <xf numFmtId="3" fontId="21" fillId="7" borderId="0" xfId="0" applyNumberFormat="1" applyFont="1" applyFill="1" applyBorder="1" applyAlignment="1">
      <alignment horizontal="center"/>
    </xf>
    <xf numFmtId="0" fontId="23" fillId="5" borderId="26" xfId="0" applyFont="1" applyFill="1" applyBorder="1" applyAlignment="1">
      <alignment vertical="center"/>
    </xf>
    <xf numFmtId="0" fontId="24" fillId="5" borderId="26" xfId="0" applyFont="1" applyFill="1" applyBorder="1" applyAlignment="1">
      <alignment vertical="center"/>
    </xf>
    <xf numFmtId="0" fontId="25" fillId="5" borderId="27" xfId="0" applyFont="1" applyFill="1" applyBorder="1" applyAlignment="1">
      <alignment horizontal="center" vertical="center"/>
    </xf>
    <xf numFmtId="3" fontId="26" fillId="5" borderId="28" xfId="0" applyNumberFormat="1" applyFont="1" applyFill="1" applyBorder="1" applyAlignment="1">
      <alignment horizontal="centerContinuous" vertical="center"/>
    </xf>
    <xf numFmtId="3" fontId="26" fillId="7" borderId="0" xfId="0" applyNumberFormat="1" applyFont="1" applyFill="1" applyBorder="1" applyAlignment="1">
      <alignment vertical="center" wrapText="1"/>
    </xf>
    <xf numFmtId="0" fontId="23" fillId="10" borderId="1" xfId="0" applyFont="1" applyFill="1" applyBorder="1" applyAlignment="1">
      <alignment vertical="center"/>
    </xf>
    <xf numFmtId="0" fontId="24" fillId="10" borderId="1" xfId="0" applyFont="1" applyFill="1" applyBorder="1" applyAlignment="1">
      <alignment vertical="center"/>
    </xf>
    <xf numFmtId="0" fontId="25" fillId="10" borderId="30" xfId="0" applyFont="1" applyFill="1" applyBorder="1" applyAlignment="1">
      <alignment horizontal="center" vertical="center"/>
    </xf>
    <xf numFmtId="3" fontId="26" fillId="10" borderId="31" xfId="0" applyNumberFormat="1" applyFont="1" applyFill="1" applyBorder="1" applyAlignment="1">
      <alignment horizontal="centerContinuous" vertical="center"/>
    </xf>
    <xf numFmtId="0" fontId="23" fillId="5" borderId="1" xfId="0" applyFont="1" applyFill="1" applyBorder="1" applyAlignment="1">
      <alignment vertical="center"/>
    </xf>
    <xf numFmtId="0" fontId="24" fillId="5" borderId="1" xfId="0" applyFont="1" applyFill="1" applyBorder="1" applyAlignment="1">
      <alignment vertical="center"/>
    </xf>
    <xf numFmtId="0" fontId="25" fillId="5" borderId="30" xfId="0" applyFont="1" applyFill="1" applyBorder="1" applyAlignment="1">
      <alignment horizontal="center" vertical="center"/>
    </xf>
    <xf numFmtId="3" fontId="26" fillId="5" borderId="31" xfId="0" applyNumberFormat="1" applyFont="1" applyFill="1" applyBorder="1" applyAlignment="1">
      <alignment horizontal="centerContinuous" vertical="center"/>
    </xf>
    <xf numFmtId="0" fontId="28" fillId="11" borderId="33" xfId="0" applyFont="1" applyFill="1" applyBorder="1" applyAlignment="1">
      <alignment horizontal="centerContinuous" vertical="center"/>
    </xf>
    <xf numFmtId="0" fontId="23" fillId="11" borderId="34" xfId="0" applyFont="1" applyFill="1" applyBorder="1" applyAlignment="1">
      <alignment horizontal="centerContinuous" vertical="center"/>
    </xf>
    <xf numFmtId="0" fontId="28" fillId="11" borderId="34" xfId="0" applyFont="1" applyFill="1" applyBorder="1" applyAlignment="1">
      <alignment horizontal="centerContinuous" vertical="center"/>
    </xf>
    <xf numFmtId="3" fontId="22" fillId="11" borderId="34" xfId="0" applyNumberFormat="1" applyFont="1" applyFill="1" applyBorder="1" applyAlignment="1">
      <alignment horizontal="centerContinuous" vertical="center"/>
    </xf>
    <xf numFmtId="0" fontId="9" fillId="5" borderId="0" xfId="0" applyFont="1" applyFill="1" applyAlignment="1">
      <alignment horizontal="centerContinuous" vertical="center" wrapText="1"/>
    </xf>
    <xf numFmtId="0" fontId="29" fillId="7" borderId="0" xfId="0" applyFont="1" applyFill="1" applyBorder="1" applyAlignment="1">
      <alignment horizontal="center" vertical="center"/>
    </xf>
    <xf numFmtId="3" fontId="30" fillId="7" borderId="0" xfId="0" applyNumberFormat="1" applyFont="1" applyFill="1" applyBorder="1" applyAlignment="1">
      <alignment horizontal="center" vertical="center"/>
    </xf>
    <xf numFmtId="0" fontId="9" fillId="5" borderId="0" xfId="0" applyFont="1" applyFill="1" applyBorder="1" applyAlignment="1">
      <alignment vertical="center" wrapText="1"/>
    </xf>
    <xf numFmtId="3" fontId="30" fillId="7" borderId="0" xfId="0" applyNumberFormat="1" applyFont="1" applyFill="1" applyBorder="1" applyAlignment="1">
      <alignment vertical="center"/>
    </xf>
    <xf numFmtId="0" fontId="31" fillId="2" borderId="0" xfId="0" applyFont="1" applyFill="1" applyBorder="1" applyAlignment="1">
      <alignment horizontal="center"/>
    </xf>
    <xf numFmtId="9" fontId="21" fillId="2" borderId="0" xfId="1" applyFont="1" applyFill="1" applyBorder="1" applyAlignment="1">
      <alignment horizontal="center"/>
    </xf>
    <xf numFmtId="9" fontId="21" fillId="2" borderId="0" xfId="1" applyFont="1" applyFill="1" applyBorder="1" applyAlignment="1"/>
    <xf numFmtId="0" fontId="32" fillId="4" borderId="36" xfId="0" applyFont="1" applyFill="1" applyBorder="1" applyAlignment="1">
      <alignment horizontal="center" vertical="center"/>
    </xf>
    <xf numFmtId="3" fontId="22" fillId="11" borderId="39" xfId="0" applyNumberFormat="1" applyFont="1" applyFill="1" applyBorder="1" applyAlignment="1">
      <alignment horizontal="center" vertical="center"/>
    </xf>
    <xf numFmtId="9" fontId="22" fillId="11" borderId="40" xfId="1" applyFont="1" applyFill="1" applyBorder="1" applyAlignment="1">
      <alignment horizontal="center" vertical="center"/>
    </xf>
    <xf numFmtId="0" fontId="20" fillId="5" borderId="0" xfId="0" applyFont="1" applyFill="1" applyBorder="1" applyAlignment="1">
      <alignment horizontal="left" vertical="center"/>
    </xf>
    <xf numFmtId="3" fontId="21" fillId="5" borderId="0" xfId="0" quotePrefix="1" applyNumberFormat="1" applyFont="1" applyFill="1" applyBorder="1" applyAlignment="1">
      <alignment horizontal="center" vertical="center"/>
    </xf>
    <xf numFmtId="9" fontId="22" fillId="9" borderId="0" xfId="1" applyFont="1" applyFill="1" applyBorder="1" applyAlignment="1">
      <alignment horizontal="center" vertical="center"/>
    </xf>
    <xf numFmtId="0" fontId="33" fillId="5" borderId="0" xfId="0" applyFont="1" applyFill="1" applyAlignment="1">
      <alignment horizontal="centerContinuous" vertical="center"/>
    </xf>
    <xf numFmtId="0" fontId="10" fillId="8" borderId="10" xfId="0" applyFont="1" applyFill="1" applyBorder="1" applyAlignment="1">
      <alignment horizontal="center" vertical="center" wrapText="1"/>
    </xf>
    <xf numFmtId="0" fontId="20" fillId="5" borderId="41" xfId="0" applyFont="1" applyFill="1" applyBorder="1" applyAlignment="1">
      <alignment horizontal="center" vertical="center"/>
    </xf>
    <xf numFmtId="3" fontId="21" fillId="5" borderId="42" xfId="0" applyNumberFormat="1" applyFont="1" applyFill="1" applyBorder="1" applyAlignment="1">
      <alignment horizontal="center" vertical="center"/>
    </xf>
    <xf numFmtId="0" fontId="20" fillId="12" borderId="30" xfId="0" applyFont="1" applyFill="1" applyBorder="1" applyAlignment="1">
      <alignment horizontal="center" vertical="center"/>
    </xf>
    <xf numFmtId="3" fontId="21" fillId="12" borderId="31" xfId="0" applyNumberFormat="1" applyFont="1" applyFill="1" applyBorder="1" applyAlignment="1">
      <alignment horizontal="center" vertical="center"/>
    </xf>
    <xf numFmtId="0" fontId="20" fillId="5" borderId="30" xfId="0" applyFont="1" applyFill="1" applyBorder="1" applyAlignment="1">
      <alignment horizontal="center" vertical="center"/>
    </xf>
    <xf numFmtId="3" fontId="21" fillId="5" borderId="31" xfId="0" applyNumberFormat="1" applyFont="1" applyFill="1" applyBorder="1" applyAlignment="1">
      <alignment horizontal="center" vertical="center"/>
    </xf>
    <xf numFmtId="0" fontId="28" fillId="11" borderId="48" xfId="0" applyFont="1" applyFill="1" applyBorder="1" applyAlignment="1">
      <alignment horizontal="center" vertical="center"/>
    </xf>
    <xf numFmtId="3" fontId="22" fillId="11" borderId="48" xfId="0" applyNumberFormat="1" applyFont="1" applyFill="1" applyBorder="1" applyAlignment="1">
      <alignment horizontal="center" vertical="center"/>
    </xf>
    <xf numFmtId="0" fontId="31" fillId="3" borderId="51" xfId="0" applyFont="1" applyFill="1" applyBorder="1" applyAlignment="1">
      <alignment horizontal="center" vertical="center"/>
    </xf>
    <xf numFmtId="9" fontId="21" fillId="3" borderId="51" xfId="1" applyFont="1" applyFill="1" applyBorder="1" applyAlignment="1">
      <alignment horizontal="center" vertical="center"/>
    </xf>
    <xf numFmtId="0" fontId="31" fillId="3" borderId="0" xfId="0" applyFont="1" applyFill="1" applyBorder="1" applyAlignment="1">
      <alignment horizontal="center" vertical="center"/>
    </xf>
    <xf numFmtId="9" fontId="21" fillId="3" borderId="0" xfId="1" applyFont="1" applyFill="1" applyBorder="1" applyAlignment="1">
      <alignment horizontal="center" vertical="center"/>
    </xf>
    <xf numFmtId="9" fontId="21" fillId="3" borderId="0" xfId="1" applyNumberFormat="1" applyFont="1" applyFill="1" applyBorder="1" applyAlignment="1">
      <alignment horizontal="center" vertical="center"/>
    </xf>
    <xf numFmtId="0" fontId="4" fillId="5" borderId="0" xfId="0" applyFont="1" applyFill="1"/>
    <xf numFmtId="0" fontId="8" fillId="5" borderId="52" xfId="0" applyFont="1" applyFill="1" applyBorder="1" applyAlignment="1">
      <alignment horizontal="left" vertical="center"/>
    </xf>
    <xf numFmtId="0" fontId="18" fillId="5" borderId="52" xfId="0" applyFont="1" applyFill="1" applyBorder="1" applyAlignment="1">
      <alignment horizontal="center" vertical="center"/>
    </xf>
    <xf numFmtId="0" fontId="0" fillId="5" borderId="53" xfId="0" applyFill="1" applyBorder="1"/>
    <xf numFmtId="0" fontId="10" fillId="8" borderId="54" xfId="0" applyFont="1" applyFill="1" applyBorder="1" applyAlignment="1">
      <alignment horizontal="center" vertical="center" wrapText="1"/>
    </xf>
    <xf numFmtId="0" fontId="10" fillId="8" borderId="55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left"/>
    </xf>
    <xf numFmtId="0" fontId="2" fillId="0" borderId="0" xfId="8"/>
    <xf numFmtId="0" fontId="6" fillId="5" borderId="0" xfId="0" applyFont="1" applyFill="1" applyAlignment="1">
      <alignment horizontal="left"/>
    </xf>
    <xf numFmtId="0" fontId="34" fillId="3" borderId="0" xfId="0" applyFont="1" applyFill="1" applyAlignment="1">
      <alignment vertical="center"/>
    </xf>
    <xf numFmtId="9" fontId="35" fillId="5" borderId="0" xfId="7" applyFont="1" applyFill="1" applyBorder="1" applyAlignment="1">
      <alignment horizontal="center"/>
    </xf>
    <xf numFmtId="0" fontId="35" fillId="9" borderId="0" xfId="0" applyFont="1" applyFill="1" applyBorder="1"/>
    <xf numFmtId="0" fontId="19" fillId="8" borderId="18" xfId="0" applyFont="1" applyFill="1" applyBorder="1" applyAlignment="1">
      <alignment horizontal="center" vertical="center" wrapText="1"/>
    </xf>
    <xf numFmtId="0" fontId="5" fillId="6" borderId="2" xfId="0" applyFont="1" applyFill="1" applyBorder="1" applyAlignment="1">
      <alignment horizontal="center" vertical="center" wrapText="1"/>
    </xf>
    <xf numFmtId="0" fontId="5" fillId="6" borderId="3" xfId="0" applyFont="1" applyFill="1" applyBorder="1" applyAlignment="1">
      <alignment horizontal="center" vertical="center" wrapText="1"/>
    </xf>
    <xf numFmtId="0" fontId="7" fillId="6" borderId="4" xfId="0" applyFont="1" applyFill="1" applyBorder="1" applyAlignment="1">
      <alignment horizontal="center" vertical="center" wrapText="1"/>
    </xf>
    <xf numFmtId="0" fontId="7" fillId="6" borderId="0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  <xf numFmtId="0" fontId="3" fillId="6" borderId="0" xfId="0" applyFont="1" applyFill="1" applyBorder="1" applyAlignment="1">
      <alignment horizontal="center" vertical="center" wrapText="1"/>
    </xf>
    <xf numFmtId="0" fontId="19" fillId="8" borderId="9" xfId="0" applyFont="1" applyFill="1" applyBorder="1" applyAlignment="1">
      <alignment horizontal="center" vertical="center" wrapText="1"/>
    </xf>
    <xf numFmtId="0" fontId="19" fillId="8" borderId="15" xfId="0" applyFont="1" applyFill="1" applyBorder="1" applyAlignment="1">
      <alignment horizontal="center" vertical="center" wrapText="1"/>
    </xf>
    <xf numFmtId="0" fontId="19" fillId="8" borderId="10" xfId="0" applyFont="1" applyFill="1" applyBorder="1" applyAlignment="1">
      <alignment horizontal="center" vertical="center" wrapText="1"/>
    </xf>
    <xf numFmtId="0" fontId="19" fillId="8" borderId="11" xfId="0" applyFont="1" applyFill="1" applyBorder="1" applyAlignment="1">
      <alignment horizontal="center" vertical="center" wrapText="1"/>
    </xf>
    <xf numFmtId="0" fontId="19" fillId="8" borderId="16" xfId="0" applyFont="1" applyFill="1" applyBorder="1" applyAlignment="1">
      <alignment horizontal="center" vertical="center" wrapText="1"/>
    </xf>
    <xf numFmtId="0" fontId="19" fillId="8" borderId="17" xfId="0" applyFont="1" applyFill="1" applyBorder="1" applyAlignment="1">
      <alignment horizontal="center" vertical="center" wrapText="1"/>
    </xf>
    <xf numFmtId="0" fontId="19" fillId="8" borderId="12" xfId="0" applyFont="1" applyFill="1" applyBorder="1" applyAlignment="1">
      <alignment horizontal="center" vertical="center" wrapText="1"/>
    </xf>
    <xf numFmtId="0" fontId="20" fillId="5" borderId="22" xfId="0" applyFont="1" applyFill="1" applyBorder="1" applyAlignment="1">
      <alignment horizontal="left" vertical="center"/>
    </xf>
    <xf numFmtId="0" fontId="20" fillId="5" borderId="23" xfId="0" applyFont="1" applyFill="1" applyBorder="1" applyAlignment="1">
      <alignment horizontal="left" vertical="center"/>
    </xf>
    <xf numFmtId="9" fontId="21" fillId="5" borderId="28" xfId="7" applyFont="1" applyFill="1" applyBorder="1" applyAlignment="1">
      <alignment horizontal="center" vertical="center"/>
    </xf>
    <xf numFmtId="9" fontId="21" fillId="5" borderId="29" xfId="7" applyFont="1" applyFill="1" applyBorder="1" applyAlignment="1">
      <alignment horizontal="center" vertical="center"/>
    </xf>
    <xf numFmtId="9" fontId="21" fillId="10" borderId="31" xfId="7" applyFont="1" applyFill="1" applyBorder="1" applyAlignment="1">
      <alignment horizontal="center" vertical="center"/>
    </xf>
    <xf numFmtId="9" fontId="21" fillId="10" borderId="32" xfId="7" applyFont="1" applyFill="1" applyBorder="1" applyAlignment="1">
      <alignment horizontal="center" vertical="center"/>
    </xf>
    <xf numFmtId="9" fontId="21" fillId="5" borderId="31" xfId="7" applyFont="1" applyFill="1" applyBorder="1" applyAlignment="1">
      <alignment horizontal="center" vertical="center"/>
    </xf>
    <xf numFmtId="9" fontId="21" fillId="5" borderId="32" xfId="7" applyFont="1" applyFill="1" applyBorder="1" applyAlignment="1">
      <alignment horizontal="center" vertical="center"/>
    </xf>
    <xf numFmtId="0" fontId="19" fillId="8" borderId="13" xfId="0" applyFont="1" applyFill="1" applyBorder="1" applyAlignment="1">
      <alignment horizontal="center" vertical="center" wrapText="1"/>
    </xf>
    <xf numFmtId="0" fontId="19" fillId="8" borderId="19" xfId="0" applyFont="1" applyFill="1" applyBorder="1" applyAlignment="1">
      <alignment horizontal="center" vertical="center" wrapText="1"/>
    </xf>
    <xf numFmtId="0" fontId="19" fillId="8" borderId="20" xfId="0" applyFont="1" applyFill="1" applyBorder="1" applyAlignment="1">
      <alignment horizontal="center" vertical="center" wrapText="1"/>
    </xf>
    <xf numFmtId="0" fontId="19" fillId="8" borderId="14" xfId="0" applyFont="1" applyFill="1" applyBorder="1" applyAlignment="1">
      <alignment horizontal="center" vertical="center" wrapText="1"/>
    </xf>
    <xf numFmtId="0" fontId="19" fillId="8" borderId="21" xfId="0" applyFont="1" applyFill="1" applyBorder="1" applyAlignment="1">
      <alignment horizontal="center" vertical="center" wrapText="1"/>
    </xf>
    <xf numFmtId="9" fontId="22" fillId="11" borderId="34" xfId="7" applyFont="1" applyFill="1" applyBorder="1" applyAlignment="1">
      <alignment horizontal="center" vertical="center"/>
    </xf>
    <xf numFmtId="9" fontId="22" fillId="11" borderId="35" xfId="7" applyFont="1" applyFill="1" applyBorder="1" applyAlignment="1">
      <alignment horizontal="center" vertical="center"/>
    </xf>
    <xf numFmtId="0" fontId="28" fillId="11" borderId="22" xfId="0" applyFont="1" applyFill="1" applyBorder="1" applyAlignment="1">
      <alignment horizontal="center" vertical="center"/>
    </xf>
    <xf numFmtId="0" fontId="28" fillId="11" borderId="37" xfId="0" applyFont="1" applyFill="1" applyBorder="1" applyAlignment="1">
      <alignment horizontal="center" vertical="center"/>
    </xf>
    <xf numFmtId="0" fontId="28" fillId="11" borderId="38" xfId="0" applyFont="1" applyFill="1" applyBorder="1" applyAlignment="1">
      <alignment horizontal="center" vertical="center"/>
    </xf>
    <xf numFmtId="0" fontId="10" fillId="8" borderId="10" xfId="0" applyFont="1" applyFill="1" applyBorder="1" applyAlignment="1">
      <alignment horizontal="center" vertical="center" wrapText="1"/>
    </xf>
    <xf numFmtId="0" fontId="10" fillId="8" borderId="16" xfId="0" applyFont="1" applyFill="1" applyBorder="1" applyAlignment="1">
      <alignment horizontal="center" vertical="center" wrapText="1"/>
    </xf>
    <xf numFmtId="3" fontId="26" fillId="5" borderId="43" xfId="0" applyNumberFormat="1" applyFont="1" applyFill="1" applyBorder="1" applyAlignment="1">
      <alignment horizontal="center" vertical="center"/>
    </xf>
    <xf numFmtId="3" fontId="26" fillId="5" borderId="44" xfId="0" applyNumberFormat="1" applyFont="1" applyFill="1" applyBorder="1" applyAlignment="1">
      <alignment horizontal="center" vertical="center"/>
    </xf>
    <xf numFmtId="3" fontId="26" fillId="10" borderId="45" xfId="0" applyNumberFormat="1" applyFont="1" applyFill="1" applyBorder="1" applyAlignment="1">
      <alignment horizontal="center" vertical="center"/>
    </xf>
    <xf numFmtId="3" fontId="26" fillId="10" borderId="46" xfId="0" applyNumberFormat="1" applyFont="1" applyFill="1" applyBorder="1" applyAlignment="1">
      <alignment horizontal="center" vertical="center"/>
    </xf>
    <xf numFmtId="3" fontId="26" fillId="10" borderId="47" xfId="0" applyNumberFormat="1" applyFont="1" applyFill="1" applyBorder="1" applyAlignment="1">
      <alignment horizontal="center" vertical="center"/>
    </xf>
    <xf numFmtId="3" fontId="26" fillId="10" borderId="32" xfId="0" applyNumberFormat="1" applyFont="1" applyFill="1" applyBorder="1" applyAlignment="1">
      <alignment horizontal="center" vertical="center"/>
    </xf>
    <xf numFmtId="3" fontId="26" fillId="10" borderId="30" xfId="0" applyNumberFormat="1" applyFont="1" applyFill="1" applyBorder="1" applyAlignment="1">
      <alignment horizontal="center" vertical="center"/>
    </xf>
    <xf numFmtId="3" fontId="26" fillId="10" borderId="1" xfId="0" applyNumberFormat="1" applyFont="1" applyFill="1" applyBorder="1" applyAlignment="1">
      <alignment horizontal="center" vertical="center"/>
    </xf>
    <xf numFmtId="0" fontId="10" fillId="8" borderId="37" xfId="0" applyFont="1" applyFill="1" applyBorder="1" applyAlignment="1">
      <alignment horizontal="center" vertical="center" wrapText="1"/>
    </xf>
    <xf numFmtId="3" fontId="26" fillId="5" borderId="41" xfId="0" applyNumberFormat="1" applyFont="1" applyFill="1" applyBorder="1" applyAlignment="1">
      <alignment horizontal="center" vertical="center"/>
    </xf>
    <xf numFmtId="9" fontId="21" fillId="3" borderId="51" xfId="1" applyNumberFormat="1" applyFont="1" applyFill="1" applyBorder="1" applyAlignment="1">
      <alignment horizontal="center" vertical="center"/>
    </xf>
    <xf numFmtId="9" fontId="21" fillId="3" borderId="51" xfId="1" applyFont="1" applyFill="1" applyBorder="1" applyAlignment="1">
      <alignment horizontal="center" vertical="center"/>
    </xf>
    <xf numFmtId="3" fontId="22" fillId="11" borderId="49" xfId="0" applyNumberFormat="1" applyFont="1" applyFill="1" applyBorder="1" applyAlignment="1">
      <alignment horizontal="center" vertical="center"/>
    </xf>
    <xf numFmtId="3" fontId="22" fillId="11" borderId="50" xfId="0" applyNumberFormat="1" applyFont="1" applyFill="1" applyBorder="1" applyAlignment="1">
      <alignment horizontal="center" vertical="center"/>
    </xf>
    <xf numFmtId="0" fontId="10" fillId="8" borderId="56" xfId="0" applyFont="1" applyFill="1" applyBorder="1" applyAlignment="1">
      <alignment horizontal="center" vertical="center" wrapText="1"/>
    </xf>
    <xf numFmtId="0" fontId="10" fillId="8" borderId="57" xfId="0" applyFont="1" applyFill="1" applyBorder="1" applyAlignment="1">
      <alignment horizontal="center" vertical="center" wrapText="1"/>
    </xf>
    <xf numFmtId="3" fontId="26" fillId="5" borderId="43" xfId="0" applyNumberFormat="1" applyFont="1" applyFill="1" applyBorder="1" applyAlignment="1">
      <alignment horizontal="center" vertical="center" wrapText="1"/>
    </xf>
    <xf numFmtId="3" fontId="26" fillId="5" borderId="41" xfId="0" applyNumberFormat="1" applyFont="1" applyFill="1" applyBorder="1" applyAlignment="1">
      <alignment horizontal="center" vertical="center" wrapText="1"/>
    </xf>
    <xf numFmtId="3" fontId="26" fillId="5" borderId="44" xfId="0" applyNumberFormat="1" applyFont="1" applyFill="1" applyBorder="1" applyAlignment="1">
      <alignment horizontal="center" vertical="center" wrapText="1"/>
    </xf>
    <xf numFmtId="3" fontId="26" fillId="10" borderId="32" xfId="0" applyNumberFormat="1" applyFont="1" applyFill="1" applyBorder="1" applyAlignment="1">
      <alignment horizontal="center" vertical="center" wrapText="1"/>
    </xf>
    <xf numFmtId="3" fontId="26" fillId="10" borderId="1" xfId="0" applyNumberFormat="1" applyFont="1" applyFill="1" applyBorder="1" applyAlignment="1">
      <alignment horizontal="center" vertical="center" wrapText="1"/>
    </xf>
    <xf numFmtId="3" fontId="26" fillId="10" borderId="30" xfId="0" applyNumberFormat="1" applyFont="1" applyFill="1" applyBorder="1" applyAlignment="1">
      <alignment horizontal="center" vertical="center" wrapText="1"/>
    </xf>
  </cellXfs>
  <cellStyles count="14">
    <cellStyle name="Normal" xfId="0" builtinId="0"/>
    <cellStyle name="Normal 2" xfId="2"/>
    <cellStyle name="Normal 2 2" xfId="6"/>
    <cellStyle name="Normal 2 2 3" xfId="12"/>
    <cellStyle name="Normal 2 3" xfId="9"/>
    <cellStyle name="Normal 2 3 2" xfId="4"/>
    <cellStyle name="Normal 3 2" xfId="10"/>
    <cellStyle name="Normal_ER AER" xfId="8"/>
    <cellStyle name="Porcentaje" xfId="1" builtinId="5"/>
    <cellStyle name="Porcentaje 10" xfId="11"/>
    <cellStyle name="Porcentaje 2" xfId="3"/>
    <cellStyle name="Porcentaje 3 2" xfId="13"/>
    <cellStyle name="Porcentual 2" xfId="5"/>
    <cellStyle name="Porcentual 2 2" xfId="7"/>
  </cellStyles>
  <dxfs count="0"/>
  <tableStyles count="0" defaultTableStyle="TableStyleMedium2" defaultPivotStyle="PivotStyleLight16"/>
  <colors>
    <mruColors>
      <color rgb="FF305496"/>
      <color rgb="FFB686DA"/>
      <color rgb="FFCCFEE7"/>
      <color rgb="FFFFFF85"/>
      <color rgb="FFCFFBF7"/>
      <color rgb="FF43CEFF"/>
      <color rgb="FF1DC4FF"/>
      <color rgb="FFFF5D5D"/>
      <color rgb="FFFF2F2F"/>
      <color rgb="FFEBE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400" b="1" i="0" u="none" strike="noStrike" baseline="0">
                <a:solidFill>
                  <a:srgbClr val="000000"/>
                </a:solidFill>
                <a:latin typeface="Calibri"/>
              </a:rPr>
              <a:t>Gráfico N</a:t>
            </a:r>
            <a:r>
              <a:rPr lang="es-MX" sz="1400" b="1" i="0" u="none" strike="noStrike" baseline="0">
                <a:solidFill>
                  <a:srgbClr val="000000"/>
                </a:solidFill>
                <a:latin typeface="+mn-ea"/>
                <a:ea typeface="+mn-ea"/>
                <a:cs typeface="+mn-ea"/>
              </a:rPr>
              <a:t>°</a:t>
            </a:r>
            <a:r>
              <a:rPr lang="es-MX" sz="1400" b="1" i="0" u="none" strike="noStrike" baseline="0">
                <a:solidFill>
                  <a:srgbClr val="000000"/>
                </a:solidFill>
                <a:latin typeface="Calibri"/>
                <a:ea typeface="+mn-ea"/>
                <a:cs typeface="+mn-ea"/>
              </a:rPr>
              <a:t> 1.2</a:t>
            </a:r>
            <a:endParaRPr lang="es-MX" sz="1400" b="0" i="0" u="none" strike="noStrike" baseline="0">
              <a:solidFill>
                <a:srgbClr val="000000"/>
              </a:solidFill>
              <a:latin typeface="Calibri"/>
              <a:ea typeface="+mn-ea"/>
              <a:cs typeface="+mn-ea"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400" b="1" i="0" u="none" strike="noStrike" baseline="0">
                <a:solidFill>
                  <a:srgbClr val="000000"/>
                </a:solidFill>
                <a:latin typeface="Calibri"/>
              </a:rPr>
              <a:t>Participantes Estrategia Rural según mes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bg2">
                <a:lumMod val="10000"/>
              </a:schemeClr>
            </a:solidFill>
          </c:spPr>
          <c:invertIfNegative val="0"/>
          <c:dLbls>
            <c:spPr>
              <a:solidFill>
                <a:schemeClr val="bg1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'ER AER'!$A$58:$A$69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'ER AER'!$B$58:$B$69</c:f>
              <c:numCache>
                <c:formatCode>#,##0</c:formatCode>
                <c:ptCount val="12"/>
                <c:pt idx="0">
                  <c:v>1961</c:v>
                </c:pt>
                <c:pt idx="1">
                  <c:v>3024</c:v>
                </c:pt>
                <c:pt idx="2">
                  <c:v>7196</c:v>
                </c:pt>
                <c:pt idx="3">
                  <c:v>9447</c:v>
                </c:pt>
                <c:pt idx="4">
                  <c:v>8996</c:v>
                </c:pt>
                <c:pt idx="5">
                  <c:v>12039</c:v>
                </c:pt>
                <c:pt idx="6">
                  <c:v>10477</c:v>
                </c:pt>
                <c:pt idx="7">
                  <c:v>11201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421-4697-AC1F-99E020A4CC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61682528"/>
        <c:axId val="861683088"/>
      </c:barChart>
      <c:catAx>
        <c:axId val="8616825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31750" cap="flat" cmpd="sng" algn="ctr">
            <a:solidFill>
              <a:schemeClr val="bg2">
                <a:lumMod val="10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861683088"/>
        <c:crosses val="autoZero"/>
        <c:auto val="1"/>
        <c:lblAlgn val="ctr"/>
        <c:lblOffset val="100"/>
        <c:noMultiLvlLbl val="0"/>
      </c:catAx>
      <c:valAx>
        <c:axId val="861683088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861682528"/>
        <c:crosses val="autoZero"/>
        <c:crossBetween val="between"/>
      </c:valAx>
      <c:spPr>
        <a:pattFill prst="lgConfetti">
          <a:fgClr>
            <a:srgbClr val="D9D9D9"/>
          </a:fgClr>
          <a:bgClr>
            <a:srgbClr val="FFFFFF"/>
          </a:bgClr>
        </a:pattFill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>
          <a:lumMod val="10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300" b="1" i="0" u="none" strike="noStrike" baseline="0">
                <a:solidFill>
                  <a:srgbClr val="000000"/>
                </a:solidFill>
                <a:latin typeface="Calibri"/>
              </a:rPr>
              <a:t>Gráfico N</a:t>
            </a:r>
            <a:r>
              <a:rPr lang="es-MX" sz="1300" b="1" i="0" u="none" strike="noStrike" baseline="0">
                <a:solidFill>
                  <a:srgbClr val="000000"/>
                </a:solidFill>
                <a:latin typeface="+mn-ea"/>
                <a:ea typeface="+mn-ea"/>
                <a:cs typeface="+mn-ea"/>
              </a:rPr>
              <a:t>°</a:t>
            </a:r>
            <a:r>
              <a:rPr lang="es-MX" sz="1300" b="1" i="0" u="none" strike="noStrike" baseline="0">
                <a:solidFill>
                  <a:srgbClr val="000000"/>
                </a:solidFill>
                <a:latin typeface="Calibri"/>
                <a:ea typeface="+mn-ea"/>
                <a:cs typeface="+mn-ea"/>
              </a:rPr>
              <a:t> 1.3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300" b="1" i="0" u="none" strike="noStrike" baseline="0">
                <a:solidFill>
                  <a:srgbClr val="000000"/>
                </a:solidFill>
                <a:latin typeface="Calibri"/>
              </a:rPr>
              <a:t>Participantes Estrategia Rural, según Linea de Acción</a:t>
            </a:r>
          </a:p>
        </c:rich>
      </c:tx>
      <c:layout>
        <c:manualLayout>
          <c:xMode val="edge"/>
          <c:yMode val="edge"/>
          <c:x val="0.24802481984016336"/>
          <c:y val="3.76840518697539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50002480106992264"/>
          <c:y val="0.18202699948428636"/>
          <c:w val="0.49997519893007736"/>
          <c:h val="0.7932161451085282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bg2">
                <a:lumMod val="1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-5.761302241159548E-5"/>
                  <c:y val="7.915880575748381E-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6DC4-4D03-8ADB-2AFC981528BC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4853283377825552E-3"/>
                  <c:y val="-7.9124537876195528E-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6DC4-4D03-8ADB-2AFC981528BC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3.3534931333453321E-3"/>
                  <c:y val="5.1434735496872714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6DC4-4D03-8ADB-2AFC981528BC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4.4953728568182744E-3"/>
                  <c:y val="2.5721471688990192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6DC4-4D03-8ADB-2AFC981528BC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8.5238726176068466E-4"/>
                  <c:y val="-2.5715342758849871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6DC4-4D03-8ADB-2AFC981528BC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5.2556311863443811E-3"/>
                  <c:y val="4.7479862907915749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6DC4-4D03-8ADB-2AFC981528BC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('ER AER'!$C$77,'ER AER'!$E$77,'ER AER'!$G$77,'ER AER'!$I$77,'ER AER'!$K$77,'ER AER'!$M$77,'ER AER'!$O$77)</c:f>
              <c:strCache>
                <c:ptCount val="7"/>
                <c:pt idx="0">
                  <c:v>Redes Insititucionales y Comunitarias articuladas en el marco del sistema local</c:v>
                </c:pt>
                <c:pt idx="1">
                  <c:v>Movilización social para enfrentar la violencia familiar y sexual en zona rural</c:v>
                </c:pt>
                <c:pt idx="2">
                  <c:v>Desarrollo de capacidades de la población frente a la VFS</c:v>
                </c:pt>
                <c:pt idx="3">
                  <c:v>Fortalecimiento de las capacidades de los operadores de atención y prevención de la VFS en los niveles provinciales, distritales y comunal</c:v>
                </c:pt>
                <c:pt idx="4">
                  <c:v>Rutas de atención y promoción de la VFS en las zonas rurales</c:v>
                </c:pt>
                <c:pt idx="5">
                  <c:v>Fortalecer la organización comunal para la vigilancia frente a la VFS en zonas rurales</c:v>
                </c:pt>
                <c:pt idx="6">
                  <c:v>Fortalecimiento del modelo de la estrategia de atención, prevención y protección frente a la VFS en zonas rurales</c:v>
                </c:pt>
              </c:strCache>
            </c:strRef>
          </c:cat>
          <c:val>
            <c:numRef>
              <c:f>('ER AER'!$C$90,'ER AER'!$E$90,'ER AER'!$G$90,'ER AER'!$I$90,'ER AER'!$K$90,'ER AER'!$M$90,'ER AER'!$O$90)</c:f>
              <c:numCache>
                <c:formatCode>#,##0</c:formatCode>
                <c:ptCount val="7"/>
                <c:pt idx="0">
                  <c:v>8619</c:v>
                </c:pt>
                <c:pt idx="1">
                  <c:v>16332</c:v>
                </c:pt>
                <c:pt idx="2">
                  <c:v>27029</c:v>
                </c:pt>
                <c:pt idx="3">
                  <c:v>6694</c:v>
                </c:pt>
                <c:pt idx="4">
                  <c:v>3252</c:v>
                </c:pt>
                <c:pt idx="5">
                  <c:v>2378</c:v>
                </c:pt>
                <c:pt idx="6">
                  <c:v>37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6DC4-4D03-8ADB-2AFC981528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861685328"/>
        <c:axId val="861685888"/>
      </c:barChart>
      <c:catAx>
        <c:axId val="86168532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15875" cap="flat" cmpd="sng" algn="ctr">
            <a:solidFill>
              <a:schemeClr val="bg2">
                <a:lumMod val="10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333333"/>
                </a:solidFill>
                <a:latin typeface="Arial Narrow"/>
                <a:ea typeface="Arial Narrow"/>
                <a:cs typeface="Arial Narrow"/>
              </a:defRPr>
            </a:pPr>
            <a:endParaRPr lang="es-PE"/>
          </a:p>
        </c:txPr>
        <c:crossAx val="861685888"/>
        <c:crosses val="autoZero"/>
        <c:auto val="1"/>
        <c:lblAlgn val="ctr"/>
        <c:lblOffset val="100"/>
        <c:noMultiLvlLbl val="0"/>
      </c:catAx>
      <c:valAx>
        <c:axId val="861685888"/>
        <c:scaling>
          <c:orientation val="minMax"/>
        </c:scaling>
        <c:delete val="1"/>
        <c:axPos val="t"/>
        <c:numFmt formatCode="#,##0" sourceLinked="1"/>
        <c:majorTickMark val="out"/>
        <c:minorTickMark val="none"/>
        <c:tickLblPos val="nextTo"/>
        <c:crossAx val="86168532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200" b="1" i="0" u="none" strike="noStrike" baseline="0">
                <a:solidFill>
                  <a:srgbClr val="000000"/>
                </a:solidFill>
                <a:latin typeface="Calibri"/>
              </a:rPr>
              <a:t>Gráfico N° 1.1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200" b="1" i="0" u="none" strike="noStrike" baseline="0">
                <a:solidFill>
                  <a:srgbClr val="000000"/>
                </a:solidFill>
                <a:latin typeface="Calibri"/>
              </a:rPr>
              <a:t>Participantes, según grupos de edad</a:t>
            </a:r>
          </a:p>
        </c:rich>
      </c:tx>
      <c:layout>
        <c:manualLayout>
          <c:xMode val="edge"/>
          <c:yMode val="edge"/>
          <c:x val="0.12669174573681191"/>
          <c:y val="3.536590893171320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9742098329662814"/>
          <c:y val="0.15263320413121734"/>
          <c:w val="0.6477056462376577"/>
          <c:h val="0.75260998769731935"/>
        </c:manualLayout>
      </c:layout>
      <c:barChart>
        <c:barDir val="bar"/>
        <c:grouping val="clustered"/>
        <c:varyColors val="1"/>
        <c:ser>
          <c:idx val="0"/>
          <c:order val="0"/>
          <c:spPr>
            <a:pattFill prst="trellis">
              <a:fgClr>
                <a:schemeClr val="bg2">
                  <a:lumMod val="10000"/>
                </a:schemeClr>
              </a:fgClr>
              <a:bgClr>
                <a:schemeClr val="bg1"/>
              </a:bgClr>
            </a:pattFill>
            <a:ln>
              <a:solidFill>
                <a:schemeClr val="bg2">
                  <a:lumMod val="10000"/>
                </a:schemeClr>
              </a:solidFill>
            </a:ln>
          </c:spPr>
          <c:invertIfNegative val="0"/>
          <c:dPt>
            <c:idx val="0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1AEE-4EA0-B5C9-E6EDD13AD6B7}"/>
              </c:ext>
            </c:extLst>
          </c:dPt>
          <c:dPt>
            <c:idx val="1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1AEE-4EA0-B5C9-E6EDD13AD6B7}"/>
              </c:ext>
            </c:extLst>
          </c:dPt>
          <c:dPt>
            <c:idx val="2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2-1AEE-4EA0-B5C9-E6EDD13AD6B7}"/>
              </c:ext>
            </c:extLst>
          </c:dPt>
          <c:dPt>
            <c:idx val="3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1AEE-4EA0-B5C9-E6EDD13AD6B7}"/>
              </c:ext>
            </c:extLst>
          </c:dPt>
          <c:dPt>
            <c:idx val="4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4-1AEE-4EA0-B5C9-E6EDD13AD6B7}"/>
              </c:ext>
            </c:extLst>
          </c:dPt>
          <c:dPt>
            <c:idx val="5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5-1AEE-4EA0-B5C9-E6EDD13AD6B7}"/>
              </c:ext>
            </c:extLst>
          </c:dPt>
          <c:dPt>
            <c:idx val="6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6-1AEE-4EA0-B5C9-E6EDD13AD6B7}"/>
              </c:ext>
            </c:extLst>
          </c:dPt>
          <c:dPt>
            <c:idx val="7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7-1AEE-4EA0-B5C9-E6EDD13AD6B7}"/>
              </c:ext>
            </c:extLst>
          </c:dPt>
          <c:dLbls>
            <c:numFmt formatCode="#,##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'ER AER'!$U$16:$U$23</c:f>
              <c:strCache>
                <c:ptCount val="8"/>
                <c:pt idx="0">
                  <c:v>Infancia</c:v>
                </c:pt>
                <c:pt idx="1">
                  <c:v>Niñez</c:v>
                </c:pt>
                <c:pt idx="2">
                  <c:v>Adolescentes</c:v>
                </c:pt>
                <c:pt idx="3">
                  <c:v>Adolescentes Tardios</c:v>
                </c:pt>
                <c:pt idx="4">
                  <c:v>Jóvenes</c:v>
                </c:pt>
                <c:pt idx="5">
                  <c:v>Adultos</c:v>
                </c:pt>
                <c:pt idx="6">
                  <c:v>Adultos Mayores</c:v>
                </c:pt>
                <c:pt idx="7">
                  <c:v>Sin información</c:v>
                </c:pt>
              </c:strCache>
            </c:strRef>
          </c:cat>
          <c:val>
            <c:numRef>
              <c:f>'ER AER'!$X$16:$X$23</c:f>
              <c:numCache>
                <c:formatCode>#,##0</c:formatCode>
                <c:ptCount val="8"/>
                <c:pt idx="0">
                  <c:v>1148</c:v>
                </c:pt>
                <c:pt idx="1">
                  <c:v>11058</c:v>
                </c:pt>
                <c:pt idx="2">
                  <c:v>7054</c:v>
                </c:pt>
                <c:pt idx="3">
                  <c:v>4258</c:v>
                </c:pt>
                <c:pt idx="4">
                  <c:v>9208</c:v>
                </c:pt>
                <c:pt idx="5">
                  <c:v>27555</c:v>
                </c:pt>
                <c:pt idx="6">
                  <c:v>3734</c:v>
                </c:pt>
                <c:pt idx="7">
                  <c:v>326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1AEE-4EA0-B5C9-E6EDD13AD6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5"/>
        <c:axId val="861688128"/>
        <c:axId val="861688688"/>
      </c:barChart>
      <c:catAx>
        <c:axId val="86168812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15875">
            <a:solidFill>
              <a:schemeClr val="bg2">
                <a:lumMod val="10000"/>
              </a:schemeClr>
            </a:solidFill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861688688"/>
        <c:crosses val="autoZero"/>
        <c:auto val="1"/>
        <c:lblAlgn val="l"/>
        <c:lblOffset val="100"/>
        <c:noMultiLvlLbl val="0"/>
      </c:catAx>
      <c:valAx>
        <c:axId val="861688688"/>
        <c:scaling>
          <c:orientation val="minMax"/>
        </c:scaling>
        <c:delete val="1"/>
        <c:axPos val="b"/>
        <c:numFmt formatCode="#,##0" sourceLinked="1"/>
        <c:majorTickMark val="out"/>
        <c:minorTickMark val="none"/>
        <c:tickLblPos val="nextTo"/>
        <c:crossAx val="86168812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483870</xdr:colOff>
      <xdr:row>55</xdr:row>
      <xdr:rowOff>142875</xdr:rowOff>
    </xdr:from>
    <xdr:to>
      <xdr:col>17</xdr:col>
      <xdr:colOff>547687</xdr:colOff>
      <xdr:row>70</xdr:row>
      <xdr:rowOff>0</xdr:rowOff>
    </xdr:to>
    <xdr:graphicFrame macro="">
      <xdr:nvGraphicFramePr>
        <xdr:cNvPr id="2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38100</xdr:colOff>
      <xdr:row>73</xdr:row>
      <xdr:rowOff>266700</xdr:rowOff>
    </xdr:from>
    <xdr:to>
      <xdr:col>27</xdr:col>
      <xdr:colOff>548640</xdr:colOff>
      <xdr:row>90</xdr:row>
      <xdr:rowOff>114300</xdr:rowOff>
    </xdr:to>
    <xdr:graphicFrame macro="">
      <xdr:nvGraphicFramePr>
        <xdr:cNvPr id="3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20</xdr:col>
      <xdr:colOff>76200</xdr:colOff>
      <xdr:row>24</xdr:row>
      <xdr:rowOff>228600</xdr:rowOff>
    </xdr:from>
    <xdr:to>
      <xdr:col>27</xdr:col>
      <xdr:colOff>0</xdr:colOff>
      <xdr:row>45</xdr:row>
      <xdr:rowOff>99060</xdr:rowOff>
    </xdr:to>
    <xdr:graphicFrame macro="">
      <xdr:nvGraphicFramePr>
        <xdr:cNvPr id="4" name="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68580</xdr:colOff>
      <xdr:row>0</xdr:row>
      <xdr:rowOff>83820</xdr:rowOff>
    </xdr:from>
    <xdr:to>
      <xdr:col>5</xdr:col>
      <xdr:colOff>30480</xdr:colOff>
      <xdr:row>4</xdr:row>
      <xdr:rowOff>220980</xdr:rowOff>
    </xdr:to>
    <xdr:pic>
      <xdr:nvPicPr>
        <xdr:cNvPr id="5" name="Imagen 5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83820"/>
          <a:ext cx="4114800" cy="868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\2014\MARZO\CONSOLIDADO%20CAI%20-%20MARZO%202014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~1.PNC\AppData\Local\Temp\CAI%20CARMEN%20DE%20LA%20LEGUA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DOCUME~1\admin\CONFIG~1\Temp\NUEVO%20CONSOLIDADO%20LINEA%20100%20EN%20ACCION%202012-tablamaestr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\2014\MARZO\CONSOLIDADO%20CAI%20-%20MARZO%20201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s\AppData\Local\Temp\NUEVO%20CONSOLIDADO%20LINEA%20100%20EN%20ACCION%202012-tablamaestra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%20-%20HUGO\2014\MARZO\ESTAD&#205;STICAS%202012\CAI%20-%20Casos%20y%20Atenciones%202011%20DICIEMBRE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GENARO\Estrategia%20Rural\Plantillas%202016%20Estrategia%20Rural\BASE%20ACCIONES%20MAYO\Para%20consolidar_acciones_mayo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%20-%20HUGO\2014\MARZO\ESTAD&#205;STICAS%202012\CAI%20-%20Casos%20y%20Atenciones%202011%20DICIEMBRE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~1\admin\CONFIG~1\Temp\NUEVO%20CONSOLIDADO%20LINEA%20100%20EN%20ACCION%202012-tablamaestr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>
        <row r="1">
          <cell r="B1" t="str">
            <v>Marca temporal</v>
          </cell>
          <cell r="D1" t="str">
            <v>2) Indicar el día en que se reporta el caso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ones"/>
      <sheetName val="Participantes"/>
      <sheetName val="Estadísticas"/>
    </sheetNames>
    <sheetDataSet>
      <sheetData sheetId="0" refreshError="1"/>
      <sheetData sheetId="1"/>
      <sheetData sheetId="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</sheetPr>
  <dimension ref="A5:AC96"/>
  <sheetViews>
    <sheetView tabSelected="1" view="pageBreakPreview" zoomScale="60" zoomScaleNormal="80" workbookViewId="0">
      <selection activeCell="G86" sqref="G86:H86"/>
    </sheetView>
  </sheetViews>
  <sheetFormatPr baseColWidth="10" defaultColWidth="11.42578125" defaultRowHeight="15" x14ac:dyDescent="0.25"/>
  <cols>
    <col min="1" max="1" width="11.85546875" style="7" customWidth="1"/>
    <col min="2" max="3" width="13.7109375" style="7" customWidth="1"/>
    <col min="4" max="6" width="10.7109375" style="7" customWidth="1"/>
    <col min="7" max="8" width="11.7109375" style="7" customWidth="1"/>
    <col min="9" max="10" width="12.7109375" style="7" customWidth="1"/>
    <col min="11" max="14" width="10.7109375" style="7" customWidth="1"/>
    <col min="15" max="16" width="11.7109375" style="7" customWidth="1"/>
    <col min="17" max="18" width="10.7109375" style="7" customWidth="1"/>
    <col min="19" max="19" width="2.85546875" style="7" customWidth="1"/>
    <col min="20" max="20" width="2.42578125" style="7" customWidth="1"/>
    <col min="21" max="28" width="10.7109375" style="7" customWidth="1"/>
    <col min="29" max="16384" width="11.42578125" style="7"/>
  </cols>
  <sheetData>
    <row r="5" spans="1:28" s="6" customFormat="1" ht="26.25" customHeight="1" x14ac:dyDescent="0.45">
      <c r="A5" s="3" t="s">
        <v>31</v>
      </c>
      <c r="B5" s="4"/>
      <c r="C5" s="4"/>
      <c r="D5" s="4"/>
      <c r="E5" s="4"/>
      <c r="F5" s="4"/>
      <c r="G5" s="4"/>
      <c r="H5" s="4"/>
      <c r="I5" s="4"/>
      <c r="J5" s="5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</row>
    <row r="6" spans="1:28" ht="7.5" customHeight="1" x14ac:dyDescent="0.25"/>
    <row r="7" spans="1:28" ht="7.5" customHeight="1" x14ac:dyDescent="0.25">
      <c r="A7" s="85"/>
      <c r="B7" s="86"/>
      <c r="C7" s="86"/>
      <c r="D7" s="86"/>
      <c r="E7" s="86"/>
      <c r="F7" s="86"/>
      <c r="G7" s="86"/>
      <c r="H7" s="86"/>
      <c r="I7" s="86"/>
      <c r="J7" s="86"/>
      <c r="K7" s="86"/>
      <c r="L7" s="86"/>
      <c r="M7" s="86"/>
      <c r="N7" s="86"/>
      <c r="O7" s="86"/>
      <c r="P7" s="86"/>
      <c r="Q7" s="86"/>
      <c r="R7" s="86"/>
      <c r="S7" s="86"/>
      <c r="T7" s="86"/>
      <c r="U7" s="86"/>
      <c r="V7" s="86"/>
      <c r="W7" s="86"/>
      <c r="X7" s="86"/>
      <c r="Y7" s="86"/>
      <c r="Z7" s="86"/>
      <c r="AA7" s="86"/>
      <c r="AB7" s="86"/>
    </row>
    <row r="8" spans="1:28" ht="27.75" customHeight="1" x14ac:dyDescent="0.25">
      <c r="A8" s="87" t="s">
        <v>39</v>
      </c>
      <c r="B8" s="88"/>
      <c r="C8" s="88"/>
      <c r="D8" s="88"/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8"/>
      <c r="Y8" s="88"/>
      <c r="Z8" s="88"/>
      <c r="AA8" s="88"/>
      <c r="AB8" s="88"/>
    </row>
    <row r="9" spans="1:28" ht="23.25" customHeight="1" x14ac:dyDescent="0.25">
      <c r="A9" s="89" t="s">
        <v>40</v>
      </c>
      <c r="B9" s="90"/>
      <c r="C9" s="90"/>
      <c r="D9" s="90"/>
      <c r="E9" s="90"/>
      <c r="F9" s="90"/>
      <c r="G9" s="90"/>
      <c r="H9" s="90"/>
      <c r="I9" s="90"/>
      <c r="J9" s="90"/>
      <c r="K9" s="90"/>
      <c r="L9" s="90"/>
      <c r="M9" s="90"/>
      <c r="N9" s="90"/>
      <c r="O9" s="90"/>
      <c r="P9" s="90"/>
      <c r="Q9" s="90"/>
      <c r="R9" s="90"/>
      <c r="S9" s="90"/>
      <c r="T9" s="90"/>
      <c r="U9" s="90"/>
      <c r="V9" s="90"/>
      <c r="W9" s="90"/>
      <c r="X9" s="90"/>
      <c r="Y9" s="90"/>
      <c r="Z9" s="90"/>
      <c r="AA9" s="90"/>
      <c r="AB9" s="90"/>
    </row>
    <row r="10" spans="1:28" s="11" customFormat="1" ht="7.5" customHeight="1" x14ac:dyDescent="0.25">
      <c r="A10" s="8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10"/>
      <c r="O10" s="10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</row>
    <row r="11" spans="1:28" s="11" customFormat="1" ht="8.25" customHeight="1" x14ac:dyDescent="0.25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</row>
    <row r="12" spans="1:28" s="11" customFormat="1" ht="23.25" customHeight="1" thickBot="1" x14ac:dyDescent="0.3">
      <c r="A12" s="12" t="s">
        <v>41</v>
      </c>
      <c r="B12" s="13"/>
      <c r="C12" s="13"/>
      <c r="D12" s="13"/>
      <c r="E12" s="13"/>
      <c r="F12" s="13"/>
      <c r="G12" s="14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6"/>
      <c r="U12" s="12" t="s">
        <v>42</v>
      </c>
      <c r="V12" s="17"/>
      <c r="W12" s="17"/>
      <c r="X12" s="17"/>
      <c r="Y12" s="17"/>
      <c r="Z12" s="17"/>
      <c r="AA12" s="17"/>
      <c r="AB12" s="7"/>
    </row>
    <row r="13" spans="1:28" s="11" customFormat="1" ht="12.75" customHeight="1" x14ac:dyDescent="0.25">
      <c r="A13" s="7"/>
      <c r="B13" s="7"/>
      <c r="C13" s="7"/>
      <c r="D13" s="7"/>
      <c r="E13" s="7"/>
      <c r="F13" s="7"/>
      <c r="G13" s="18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9"/>
      <c r="V13" s="7"/>
      <c r="W13" s="7"/>
      <c r="X13" s="7"/>
      <c r="Y13" s="7"/>
      <c r="Z13" s="7"/>
      <c r="AA13" s="7"/>
      <c r="AB13" s="7"/>
    </row>
    <row r="14" spans="1:28" s="11" customFormat="1" ht="42" customHeight="1" x14ac:dyDescent="0.25">
      <c r="A14" s="91" t="s">
        <v>34</v>
      </c>
      <c r="B14" s="93" t="s">
        <v>43</v>
      </c>
      <c r="C14" s="94"/>
      <c r="D14" s="97" t="s">
        <v>1</v>
      </c>
      <c r="E14" s="97" t="s">
        <v>2</v>
      </c>
      <c r="F14" s="97" t="s">
        <v>3</v>
      </c>
      <c r="G14" s="97" t="s">
        <v>4</v>
      </c>
      <c r="H14" s="97" t="s">
        <v>5</v>
      </c>
      <c r="I14" s="97" t="s">
        <v>6</v>
      </c>
      <c r="J14" s="97" t="s">
        <v>7</v>
      </c>
      <c r="K14" s="97" t="s">
        <v>8</v>
      </c>
      <c r="L14" s="97" t="s">
        <v>9</v>
      </c>
      <c r="M14" s="97" t="s">
        <v>10</v>
      </c>
      <c r="N14" s="97" t="s">
        <v>11</v>
      </c>
      <c r="O14" s="97" t="s">
        <v>12</v>
      </c>
      <c r="P14" s="97" t="s">
        <v>13</v>
      </c>
      <c r="Q14" s="106" t="s">
        <v>29</v>
      </c>
      <c r="R14" s="7"/>
      <c r="S14" s="20"/>
      <c r="T14" s="20"/>
      <c r="U14" s="91" t="s">
        <v>30</v>
      </c>
      <c r="V14" s="97"/>
      <c r="W14" s="97"/>
      <c r="X14" s="97" t="s">
        <v>44</v>
      </c>
      <c r="Y14" s="97"/>
      <c r="Z14" s="97" t="s">
        <v>29</v>
      </c>
      <c r="AA14" s="109"/>
      <c r="AB14" s="20"/>
    </row>
    <row r="15" spans="1:28" s="11" customFormat="1" ht="23.25" customHeight="1" x14ac:dyDescent="0.25">
      <c r="A15" s="92"/>
      <c r="B15" s="95"/>
      <c r="C15" s="96"/>
      <c r="D15" s="84"/>
      <c r="E15" s="84"/>
      <c r="F15" s="84"/>
      <c r="G15" s="84"/>
      <c r="H15" s="84"/>
      <c r="I15" s="84"/>
      <c r="J15" s="84"/>
      <c r="K15" s="84"/>
      <c r="L15" s="84"/>
      <c r="M15" s="84"/>
      <c r="N15" s="84"/>
      <c r="O15" s="84"/>
      <c r="P15" s="84"/>
      <c r="Q15" s="107"/>
      <c r="R15" s="7"/>
      <c r="S15" s="20"/>
      <c r="T15" s="20"/>
      <c r="U15" s="108"/>
      <c r="V15" s="84"/>
      <c r="W15" s="84"/>
      <c r="X15" s="84"/>
      <c r="Y15" s="84"/>
      <c r="Z15" s="84"/>
      <c r="AA15" s="110"/>
      <c r="AB15" s="20"/>
    </row>
    <row r="16" spans="1:28" s="11" customFormat="1" ht="23.25" customHeight="1" x14ac:dyDescent="0.25">
      <c r="A16" s="21">
        <v>1</v>
      </c>
      <c r="B16" s="98" t="s">
        <v>45</v>
      </c>
      <c r="C16" s="99"/>
      <c r="D16" s="22">
        <v>0</v>
      </c>
      <c r="E16" s="22">
        <v>130</v>
      </c>
      <c r="F16" s="22">
        <v>243</v>
      </c>
      <c r="G16" s="22">
        <v>250</v>
      </c>
      <c r="H16" s="22">
        <v>537</v>
      </c>
      <c r="I16" s="22">
        <v>444</v>
      </c>
      <c r="J16" s="22">
        <v>797</v>
      </c>
      <c r="K16" s="22">
        <v>1137</v>
      </c>
      <c r="L16" s="22"/>
      <c r="M16" s="22"/>
      <c r="N16" s="22"/>
      <c r="O16" s="22"/>
      <c r="P16" s="22">
        <f>+SUM(D16:O16)</f>
        <v>3538</v>
      </c>
      <c r="Q16" s="23">
        <f t="shared" ref="Q16:Q45" si="0">+P16/$P$46</f>
        <v>5.4988265647099049E-2</v>
      </c>
      <c r="R16" s="7"/>
      <c r="S16" s="24"/>
      <c r="T16" s="25"/>
      <c r="U16" s="26" t="s">
        <v>35</v>
      </c>
      <c r="V16" s="27"/>
      <c r="W16" s="28" t="s">
        <v>46</v>
      </c>
      <c r="X16" s="29">
        <v>1148</v>
      </c>
      <c r="Y16" s="29"/>
      <c r="Z16" s="100">
        <f t="shared" ref="Z16:Z23" si="1">+X16/$X$24</f>
        <v>1.7842433285152545E-2</v>
      </c>
      <c r="AA16" s="101"/>
      <c r="AB16" s="30"/>
    </row>
    <row r="17" spans="1:28" s="11" customFormat="1" ht="23.25" customHeight="1" x14ac:dyDescent="0.25">
      <c r="A17" s="21">
        <v>2</v>
      </c>
      <c r="B17" s="98" t="s">
        <v>47</v>
      </c>
      <c r="C17" s="99"/>
      <c r="D17" s="22">
        <v>97</v>
      </c>
      <c r="E17" s="22">
        <v>132</v>
      </c>
      <c r="F17" s="22">
        <v>50</v>
      </c>
      <c r="G17" s="22">
        <v>279</v>
      </c>
      <c r="H17" s="22">
        <v>504</v>
      </c>
      <c r="I17" s="22">
        <v>446</v>
      </c>
      <c r="J17" s="22">
        <v>426</v>
      </c>
      <c r="K17" s="22">
        <v>170</v>
      </c>
      <c r="L17" s="22"/>
      <c r="M17" s="22"/>
      <c r="N17" s="22"/>
      <c r="O17" s="22"/>
      <c r="P17" s="22">
        <f t="shared" ref="P17:P44" si="2">+SUM(D17:O17)</f>
        <v>2104</v>
      </c>
      <c r="Q17" s="23">
        <f t="shared" si="0"/>
        <v>3.270076622993115E-2</v>
      </c>
      <c r="R17" s="7"/>
      <c r="S17" s="24"/>
      <c r="T17" s="25"/>
      <c r="U17" s="31" t="s">
        <v>36</v>
      </c>
      <c r="V17" s="32"/>
      <c r="W17" s="33" t="s">
        <v>48</v>
      </c>
      <c r="X17" s="34">
        <v>11058</v>
      </c>
      <c r="Y17" s="34"/>
      <c r="Z17" s="102">
        <f t="shared" si="1"/>
        <v>0.1718655289784119</v>
      </c>
      <c r="AA17" s="103"/>
      <c r="AB17" s="30"/>
    </row>
    <row r="18" spans="1:28" s="11" customFormat="1" ht="23.25" customHeight="1" x14ac:dyDescent="0.25">
      <c r="A18" s="21">
        <v>3</v>
      </c>
      <c r="B18" s="98" t="s">
        <v>49</v>
      </c>
      <c r="C18" s="99"/>
      <c r="D18" s="22">
        <v>16</v>
      </c>
      <c r="E18" s="22">
        <v>7</v>
      </c>
      <c r="F18" s="22">
        <v>88</v>
      </c>
      <c r="G18" s="22">
        <v>172</v>
      </c>
      <c r="H18" s="22">
        <v>350</v>
      </c>
      <c r="I18" s="22">
        <v>283</v>
      </c>
      <c r="J18" s="22">
        <v>177</v>
      </c>
      <c r="K18" s="22">
        <v>450</v>
      </c>
      <c r="L18" s="22"/>
      <c r="M18" s="22"/>
      <c r="N18" s="22"/>
      <c r="O18" s="22"/>
      <c r="P18" s="22">
        <f t="shared" si="2"/>
        <v>1543</v>
      </c>
      <c r="Q18" s="23">
        <f t="shared" si="0"/>
        <v>2.3981598047901027E-2</v>
      </c>
      <c r="R18" s="7"/>
      <c r="S18" s="24"/>
      <c r="T18" s="25"/>
      <c r="U18" s="35" t="s">
        <v>32</v>
      </c>
      <c r="V18" s="36"/>
      <c r="W18" s="37" t="s">
        <v>50</v>
      </c>
      <c r="X18" s="38">
        <v>7054</v>
      </c>
      <c r="Y18" s="38"/>
      <c r="Z18" s="104">
        <f t="shared" si="1"/>
        <v>0.10963460313019692</v>
      </c>
      <c r="AA18" s="105"/>
      <c r="AB18" s="30"/>
    </row>
    <row r="19" spans="1:28" s="11" customFormat="1" ht="23.25" customHeight="1" x14ac:dyDescent="0.25">
      <c r="A19" s="21">
        <v>4</v>
      </c>
      <c r="B19" s="98" t="s">
        <v>51</v>
      </c>
      <c r="C19" s="99"/>
      <c r="D19" s="22">
        <v>85</v>
      </c>
      <c r="E19" s="22">
        <v>231</v>
      </c>
      <c r="F19" s="22">
        <v>246</v>
      </c>
      <c r="G19" s="22">
        <v>292</v>
      </c>
      <c r="H19" s="22">
        <v>573</v>
      </c>
      <c r="I19" s="22">
        <v>524</v>
      </c>
      <c r="J19" s="22">
        <v>1135</v>
      </c>
      <c r="K19" s="22">
        <v>964</v>
      </c>
      <c r="L19" s="22"/>
      <c r="M19" s="22"/>
      <c r="N19" s="22"/>
      <c r="O19" s="22"/>
      <c r="P19" s="22">
        <f t="shared" si="2"/>
        <v>4050</v>
      </c>
      <c r="Q19" s="23">
        <f t="shared" si="0"/>
        <v>6.2945866554762905E-2</v>
      </c>
      <c r="R19" s="7"/>
      <c r="S19" s="24"/>
      <c r="T19" s="25"/>
      <c r="U19" s="31" t="s">
        <v>52</v>
      </c>
      <c r="V19" s="32"/>
      <c r="W19" s="33" t="s">
        <v>53</v>
      </c>
      <c r="X19" s="34">
        <v>4258</v>
      </c>
      <c r="Y19" s="34"/>
      <c r="Z19" s="102">
        <f t="shared" si="1"/>
        <v>6.6178641923501341E-2</v>
      </c>
      <c r="AA19" s="103"/>
      <c r="AB19" s="30"/>
    </row>
    <row r="20" spans="1:28" s="11" customFormat="1" ht="23.25" customHeight="1" x14ac:dyDescent="0.25">
      <c r="A20" s="21">
        <v>5</v>
      </c>
      <c r="B20" s="98" t="s">
        <v>54</v>
      </c>
      <c r="C20" s="99"/>
      <c r="D20" s="22">
        <v>91</v>
      </c>
      <c r="E20" s="22">
        <v>129</v>
      </c>
      <c r="F20" s="22">
        <v>207</v>
      </c>
      <c r="G20" s="22">
        <v>313</v>
      </c>
      <c r="H20" s="22">
        <v>209</v>
      </c>
      <c r="I20" s="22">
        <v>244</v>
      </c>
      <c r="J20" s="22">
        <v>186</v>
      </c>
      <c r="K20" s="22">
        <v>355</v>
      </c>
      <c r="L20" s="22"/>
      <c r="M20" s="22"/>
      <c r="N20" s="22"/>
      <c r="O20" s="22"/>
      <c r="P20" s="22">
        <f t="shared" si="2"/>
        <v>1734</v>
      </c>
      <c r="Q20" s="23">
        <f t="shared" si="0"/>
        <v>2.6950156199002193E-2</v>
      </c>
      <c r="R20" s="7"/>
      <c r="S20" s="24"/>
      <c r="T20" s="25"/>
      <c r="U20" s="35" t="s">
        <v>37</v>
      </c>
      <c r="V20" s="36"/>
      <c r="W20" s="37" t="s">
        <v>55</v>
      </c>
      <c r="X20" s="38">
        <v>9208</v>
      </c>
      <c r="Y20" s="38"/>
      <c r="Z20" s="104">
        <f t="shared" si="1"/>
        <v>0.14311247882376713</v>
      </c>
      <c r="AA20" s="105"/>
      <c r="AB20" s="30"/>
    </row>
    <row r="21" spans="1:28" s="11" customFormat="1" ht="23.25" customHeight="1" x14ac:dyDescent="0.25">
      <c r="A21" s="21">
        <v>6</v>
      </c>
      <c r="B21" s="98" t="s">
        <v>56</v>
      </c>
      <c r="C21" s="99"/>
      <c r="D21" s="22">
        <v>44</v>
      </c>
      <c r="E21" s="22">
        <v>18</v>
      </c>
      <c r="F21" s="22">
        <v>171</v>
      </c>
      <c r="G21" s="22">
        <v>72</v>
      </c>
      <c r="H21" s="22">
        <v>154</v>
      </c>
      <c r="I21" s="22">
        <v>227</v>
      </c>
      <c r="J21" s="22">
        <v>137</v>
      </c>
      <c r="K21" s="22">
        <v>66</v>
      </c>
      <c r="L21" s="22"/>
      <c r="M21" s="22"/>
      <c r="N21" s="22"/>
      <c r="O21" s="22"/>
      <c r="P21" s="22">
        <f t="shared" si="2"/>
        <v>889</v>
      </c>
      <c r="Q21" s="23">
        <f t="shared" si="0"/>
        <v>1.3817006263502277E-2</v>
      </c>
      <c r="R21" s="7"/>
      <c r="S21" s="24"/>
      <c r="T21" s="25"/>
      <c r="U21" s="31" t="s">
        <v>38</v>
      </c>
      <c r="V21" s="32"/>
      <c r="W21" s="33" t="s">
        <v>57</v>
      </c>
      <c r="X21" s="34">
        <v>27555</v>
      </c>
      <c r="Y21" s="34"/>
      <c r="Z21" s="102">
        <f t="shared" si="1"/>
        <v>0.42826502541147948</v>
      </c>
      <c r="AA21" s="103"/>
      <c r="AB21" s="30"/>
    </row>
    <row r="22" spans="1:28" s="11" customFormat="1" ht="23.25" customHeight="1" x14ac:dyDescent="0.25">
      <c r="A22" s="21">
        <v>7</v>
      </c>
      <c r="B22" s="98" t="s">
        <v>58</v>
      </c>
      <c r="C22" s="99"/>
      <c r="D22" s="22">
        <v>78</v>
      </c>
      <c r="E22" s="22">
        <v>134</v>
      </c>
      <c r="F22" s="22">
        <v>426</v>
      </c>
      <c r="G22" s="22">
        <v>435</v>
      </c>
      <c r="H22" s="22">
        <v>239</v>
      </c>
      <c r="I22" s="22">
        <v>303</v>
      </c>
      <c r="J22" s="22">
        <v>474</v>
      </c>
      <c r="K22" s="22">
        <v>521</v>
      </c>
      <c r="L22" s="22"/>
      <c r="M22" s="22"/>
      <c r="N22" s="22"/>
      <c r="O22" s="22"/>
      <c r="P22" s="22">
        <f t="shared" si="2"/>
        <v>2610</v>
      </c>
      <c r="Q22" s="23">
        <f t="shared" si="0"/>
        <v>4.0565114001958315E-2</v>
      </c>
      <c r="R22" s="7"/>
      <c r="S22" s="24"/>
      <c r="T22" s="25"/>
      <c r="U22" s="35" t="s">
        <v>59</v>
      </c>
      <c r="V22" s="36"/>
      <c r="W22" s="37" t="s">
        <v>60</v>
      </c>
      <c r="X22" s="38">
        <v>3734</v>
      </c>
      <c r="Y22" s="38"/>
      <c r="Z22" s="104">
        <f t="shared" si="1"/>
        <v>5.8034534744564117E-2</v>
      </c>
      <c r="AA22" s="105"/>
      <c r="AB22" s="30"/>
    </row>
    <row r="23" spans="1:28" s="11" customFormat="1" ht="23.25" customHeight="1" x14ac:dyDescent="0.25">
      <c r="A23" s="21">
        <v>8</v>
      </c>
      <c r="B23" s="98" t="s">
        <v>61</v>
      </c>
      <c r="C23" s="99"/>
      <c r="D23" s="22">
        <v>127</v>
      </c>
      <c r="E23" s="22">
        <v>36</v>
      </c>
      <c r="F23" s="22">
        <v>254</v>
      </c>
      <c r="G23" s="22">
        <v>142</v>
      </c>
      <c r="H23" s="22">
        <v>272</v>
      </c>
      <c r="I23" s="22">
        <v>129</v>
      </c>
      <c r="J23" s="22">
        <v>141</v>
      </c>
      <c r="K23" s="22">
        <v>254</v>
      </c>
      <c r="L23" s="22"/>
      <c r="M23" s="22"/>
      <c r="N23" s="22"/>
      <c r="O23" s="22"/>
      <c r="P23" s="22">
        <f t="shared" si="2"/>
        <v>1355</v>
      </c>
      <c r="Q23" s="23">
        <f t="shared" si="0"/>
        <v>2.1059666464618206E-2</v>
      </c>
      <c r="R23" s="7"/>
      <c r="S23" s="24"/>
      <c r="T23" s="25"/>
      <c r="U23" s="31" t="s">
        <v>16</v>
      </c>
      <c r="V23" s="32"/>
      <c r="W23" s="33"/>
      <c r="X23" s="34">
        <v>326</v>
      </c>
      <c r="Y23" s="34"/>
      <c r="Z23" s="102">
        <f t="shared" si="1"/>
        <v>5.0667537029265939E-3</v>
      </c>
      <c r="AA23" s="103"/>
      <c r="AB23" s="30"/>
    </row>
    <row r="24" spans="1:28" s="11" customFormat="1" ht="23.25" customHeight="1" x14ac:dyDescent="0.25">
      <c r="A24" s="21">
        <v>9</v>
      </c>
      <c r="B24" s="98" t="s">
        <v>62</v>
      </c>
      <c r="C24" s="99"/>
      <c r="D24" s="22">
        <v>79</v>
      </c>
      <c r="E24" s="22">
        <v>199</v>
      </c>
      <c r="F24" s="22">
        <v>365</v>
      </c>
      <c r="G24" s="22">
        <v>300</v>
      </c>
      <c r="H24" s="22">
        <v>432</v>
      </c>
      <c r="I24" s="22">
        <v>482</v>
      </c>
      <c r="J24" s="22">
        <v>520</v>
      </c>
      <c r="K24" s="22">
        <v>465</v>
      </c>
      <c r="L24" s="22"/>
      <c r="M24" s="22"/>
      <c r="N24" s="22"/>
      <c r="O24" s="22"/>
      <c r="P24" s="22">
        <f t="shared" si="2"/>
        <v>2842</v>
      </c>
      <c r="Q24" s="23">
        <f t="shared" si="0"/>
        <v>4.41709019132435E-2</v>
      </c>
      <c r="R24" s="7"/>
      <c r="S24" s="24"/>
      <c r="T24" s="25"/>
      <c r="U24" s="39" t="s">
        <v>13</v>
      </c>
      <c r="V24" s="40"/>
      <c r="W24" s="41"/>
      <c r="X24" s="42">
        <f>+SUM(X16:X23)</f>
        <v>64341</v>
      </c>
      <c r="Y24" s="42"/>
      <c r="Z24" s="111">
        <v>1</v>
      </c>
      <c r="AA24" s="112"/>
      <c r="AB24" s="30"/>
    </row>
    <row r="25" spans="1:28" s="11" customFormat="1" ht="23.25" customHeight="1" x14ac:dyDescent="0.25">
      <c r="A25" s="21">
        <v>10</v>
      </c>
      <c r="B25" s="98" t="s">
        <v>63</v>
      </c>
      <c r="C25" s="99"/>
      <c r="D25" s="22">
        <v>148</v>
      </c>
      <c r="E25" s="22">
        <v>217</v>
      </c>
      <c r="F25" s="22">
        <v>268</v>
      </c>
      <c r="G25" s="22">
        <v>220</v>
      </c>
      <c r="H25" s="22">
        <v>550</v>
      </c>
      <c r="I25" s="22">
        <v>229</v>
      </c>
      <c r="J25" s="22">
        <v>228</v>
      </c>
      <c r="K25" s="22">
        <v>445</v>
      </c>
      <c r="L25" s="22"/>
      <c r="M25" s="22"/>
      <c r="N25" s="22"/>
      <c r="O25" s="22"/>
      <c r="P25" s="22">
        <f t="shared" si="2"/>
        <v>2305</v>
      </c>
      <c r="Q25" s="23">
        <f t="shared" si="0"/>
        <v>3.5824746273760123E-2</v>
      </c>
      <c r="R25" s="7"/>
      <c r="S25" s="24"/>
      <c r="T25" s="25"/>
      <c r="U25" s="7"/>
      <c r="V25" s="7"/>
      <c r="W25" s="7"/>
      <c r="X25" s="7"/>
      <c r="Y25" s="7"/>
      <c r="Z25" s="7"/>
      <c r="AA25" s="7"/>
      <c r="AB25" s="30"/>
    </row>
    <row r="26" spans="1:28" s="11" customFormat="1" ht="23.25" customHeight="1" x14ac:dyDescent="0.25">
      <c r="A26" s="21">
        <v>11</v>
      </c>
      <c r="B26" s="98" t="s">
        <v>64</v>
      </c>
      <c r="C26" s="99"/>
      <c r="D26" s="22">
        <v>58</v>
      </c>
      <c r="E26" s="22">
        <v>28</v>
      </c>
      <c r="F26" s="22">
        <v>228</v>
      </c>
      <c r="G26" s="22">
        <v>116</v>
      </c>
      <c r="H26" s="22">
        <v>164</v>
      </c>
      <c r="I26" s="22">
        <v>339</v>
      </c>
      <c r="J26" s="22">
        <v>296</v>
      </c>
      <c r="K26" s="22">
        <v>141</v>
      </c>
      <c r="L26" s="22"/>
      <c r="M26" s="22"/>
      <c r="N26" s="22"/>
      <c r="O26" s="22"/>
      <c r="P26" s="22">
        <f t="shared" si="2"/>
        <v>1370</v>
      </c>
      <c r="Q26" s="23">
        <f t="shared" si="0"/>
        <v>2.1292799303709919E-2</v>
      </c>
      <c r="R26" s="7"/>
      <c r="S26" s="24"/>
      <c r="T26" s="25"/>
      <c r="U26" s="7"/>
      <c r="V26" s="7"/>
      <c r="W26" s="7"/>
      <c r="X26" s="7"/>
      <c r="Y26" s="7"/>
      <c r="Z26" s="7"/>
      <c r="AA26" s="7"/>
      <c r="AB26" s="30"/>
    </row>
    <row r="27" spans="1:28" s="11" customFormat="1" ht="23.25" customHeight="1" x14ac:dyDescent="0.25">
      <c r="A27" s="21">
        <v>12</v>
      </c>
      <c r="B27" s="98" t="s">
        <v>65</v>
      </c>
      <c r="C27" s="99"/>
      <c r="D27" s="22">
        <v>58</v>
      </c>
      <c r="E27" s="22">
        <v>56</v>
      </c>
      <c r="F27" s="22">
        <v>241</v>
      </c>
      <c r="G27" s="22">
        <v>144</v>
      </c>
      <c r="H27" s="22">
        <v>149</v>
      </c>
      <c r="I27" s="22">
        <v>127</v>
      </c>
      <c r="J27" s="22">
        <v>155</v>
      </c>
      <c r="K27" s="22">
        <v>182</v>
      </c>
      <c r="L27" s="22"/>
      <c r="M27" s="22"/>
      <c r="N27" s="22"/>
      <c r="O27" s="22"/>
      <c r="P27" s="22">
        <f t="shared" si="2"/>
        <v>1112</v>
      </c>
      <c r="Q27" s="23">
        <f t="shared" si="0"/>
        <v>1.7282914471332431E-2</v>
      </c>
      <c r="R27" s="7"/>
      <c r="S27" s="24"/>
      <c r="T27" s="25"/>
      <c r="U27" s="7"/>
      <c r="V27" s="13"/>
      <c r="W27" s="13"/>
      <c r="X27" s="13"/>
      <c r="Y27" s="13"/>
      <c r="Z27" s="13"/>
      <c r="AA27" s="13"/>
      <c r="AB27" s="30"/>
    </row>
    <row r="28" spans="1:28" s="11" customFormat="1" ht="23.25" customHeight="1" x14ac:dyDescent="0.25">
      <c r="A28" s="21">
        <v>13</v>
      </c>
      <c r="B28" s="98" t="s">
        <v>66</v>
      </c>
      <c r="C28" s="99"/>
      <c r="D28" s="22">
        <v>21</v>
      </c>
      <c r="E28" s="22">
        <v>30</v>
      </c>
      <c r="F28" s="22">
        <v>109</v>
      </c>
      <c r="G28" s="22">
        <v>141</v>
      </c>
      <c r="H28" s="22">
        <v>140</v>
      </c>
      <c r="I28" s="22">
        <v>71</v>
      </c>
      <c r="J28" s="22">
        <v>125</v>
      </c>
      <c r="K28" s="22">
        <v>116</v>
      </c>
      <c r="L28" s="22"/>
      <c r="M28" s="22"/>
      <c r="N28" s="22"/>
      <c r="O28" s="22"/>
      <c r="P28" s="22">
        <f t="shared" si="2"/>
        <v>753</v>
      </c>
      <c r="Q28" s="23">
        <f t="shared" si="0"/>
        <v>1.1703268522404065E-2</v>
      </c>
      <c r="R28" s="7"/>
      <c r="S28" s="24"/>
      <c r="T28" s="25"/>
      <c r="U28" s="7"/>
      <c r="V28" s="43"/>
      <c r="W28" s="43"/>
      <c r="X28" s="43"/>
      <c r="Y28" s="43"/>
      <c r="Z28" s="13"/>
      <c r="AA28" s="13"/>
      <c r="AB28" s="30"/>
    </row>
    <row r="29" spans="1:28" s="11" customFormat="1" ht="23.25" customHeight="1" x14ac:dyDescent="0.25">
      <c r="A29" s="21">
        <v>14</v>
      </c>
      <c r="B29" s="98" t="s">
        <v>67</v>
      </c>
      <c r="C29" s="99"/>
      <c r="D29" s="22">
        <v>50</v>
      </c>
      <c r="E29" s="22">
        <v>96</v>
      </c>
      <c r="F29" s="22">
        <v>140</v>
      </c>
      <c r="G29" s="22">
        <v>74</v>
      </c>
      <c r="H29" s="22">
        <v>57</v>
      </c>
      <c r="I29" s="22">
        <v>0</v>
      </c>
      <c r="J29" s="22">
        <v>35</v>
      </c>
      <c r="K29" s="22">
        <v>9</v>
      </c>
      <c r="L29" s="22"/>
      <c r="M29" s="22"/>
      <c r="N29" s="22"/>
      <c r="O29" s="22"/>
      <c r="P29" s="22">
        <f t="shared" si="2"/>
        <v>461</v>
      </c>
      <c r="Q29" s="23">
        <f t="shared" si="0"/>
        <v>7.1649492547520245E-3</v>
      </c>
      <c r="R29" s="7"/>
      <c r="S29" s="44"/>
      <c r="T29" s="45"/>
      <c r="U29" s="46"/>
      <c r="V29" s="46"/>
      <c r="W29" s="46"/>
      <c r="X29" s="46"/>
      <c r="Y29" s="46"/>
      <c r="Z29" s="7"/>
      <c r="AA29" s="7"/>
      <c r="AB29" s="47"/>
    </row>
    <row r="30" spans="1:28" s="11" customFormat="1" ht="23.25" customHeight="1" x14ac:dyDescent="0.25">
      <c r="A30" s="21">
        <v>15</v>
      </c>
      <c r="B30" s="98" t="s">
        <v>68</v>
      </c>
      <c r="C30" s="99"/>
      <c r="D30" s="22">
        <v>103</v>
      </c>
      <c r="E30" s="22">
        <v>144</v>
      </c>
      <c r="F30" s="22">
        <v>191</v>
      </c>
      <c r="G30" s="22">
        <v>107</v>
      </c>
      <c r="H30" s="22">
        <v>176</v>
      </c>
      <c r="I30" s="22">
        <v>196</v>
      </c>
      <c r="J30" s="22">
        <v>194</v>
      </c>
      <c r="K30" s="22">
        <v>269</v>
      </c>
      <c r="L30" s="22"/>
      <c r="M30" s="22"/>
      <c r="N30" s="22"/>
      <c r="O30" s="22"/>
      <c r="P30" s="22">
        <f t="shared" si="2"/>
        <v>1380</v>
      </c>
      <c r="Q30" s="23">
        <f t="shared" si="0"/>
        <v>2.1448221196437731E-2</v>
      </c>
      <c r="R30" s="7"/>
      <c r="S30" s="48"/>
      <c r="T30" s="49"/>
      <c r="U30" s="46"/>
      <c r="V30" s="46"/>
      <c r="W30" s="46"/>
      <c r="X30" s="46"/>
      <c r="Y30" s="46"/>
      <c r="Z30" s="7"/>
      <c r="AA30" s="7"/>
      <c r="AB30" s="50"/>
    </row>
    <row r="31" spans="1:28" s="11" customFormat="1" ht="23.25" customHeight="1" x14ac:dyDescent="0.25">
      <c r="A31" s="21">
        <v>16</v>
      </c>
      <c r="B31" s="98" t="s">
        <v>69</v>
      </c>
      <c r="C31" s="99"/>
      <c r="D31" s="22">
        <v>48</v>
      </c>
      <c r="E31" s="22">
        <v>172</v>
      </c>
      <c r="F31" s="22">
        <v>285</v>
      </c>
      <c r="G31" s="22">
        <v>465</v>
      </c>
      <c r="H31" s="22">
        <v>165</v>
      </c>
      <c r="I31" s="22">
        <v>452</v>
      </c>
      <c r="J31" s="22">
        <v>202</v>
      </c>
      <c r="K31" s="22">
        <v>558</v>
      </c>
      <c r="L31" s="22"/>
      <c r="M31" s="22"/>
      <c r="N31" s="22"/>
      <c r="O31" s="22"/>
      <c r="P31" s="22">
        <f t="shared" si="2"/>
        <v>2347</v>
      </c>
      <c r="Q31" s="23">
        <f t="shared" si="0"/>
        <v>3.6477518223216925E-2</v>
      </c>
      <c r="R31" s="7"/>
      <c r="S31" s="16"/>
      <c r="T31" s="16"/>
      <c r="U31" s="7"/>
      <c r="V31" s="7"/>
      <c r="W31" s="7"/>
      <c r="X31" s="7"/>
      <c r="Y31" s="7"/>
      <c r="Z31" s="7"/>
      <c r="AA31" s="7"/>
      <c r="AB31" s="16"/>
    </row>
    <row r="32" spans="1:28" s="11" customFormat="1" ht="23.25" customHeight="1" x14ac:dyDescent="0.25">
      <c r="A32" s="21">
        <v>17</v>
      </c>
      <c r="B32" s="98" t="s">
        <v>70</v>
      </c>
      <c r="C32" s="99"/>
      <c r="D32" s="22">
        <v>179</v>
      </c>
      <c r="E32" s="22">
        <v>236</v>
      </c>
      <c r="F32" s="22">
        <v>307</v>
      </c>
      <c r="G32" s="22">
        <v>316</v>
      </c>
      <c r="H32" s="22">
        <v>284</v>
      </c>
      <c r="I32" s="22">
        <v>294</v>
      </c>
      <c r="J32" s="22">
        <v>225</v>
      </c>
      <c r="K32" s="22">
        <v>480</v>
      </c>
      <c r="L32" s="22"/>
      <c r="M32" s="22"/>
      <c r="N32" s="22"/>
      <c r="O32" s="22"/>
      <c r="P32" s="22">
        <f t="shared" si="2"/>
        <v>2321</v>
      </c>
      <c r="Q32" s="23">
        <f t="shared" si="0"/>
        <v>3.6073421302124618E-2</v>
      </c>
      <c r="R32" s="7"/>
      <c r="S32" s="16"/>
      <c r="T32" s="16"/>
      <c r="U32" s="7"/>
      <c r="V32" s="7"/>
      <c r="W32" s="7"/>
      <c r="X32" s="7"/>
      <c r="Y32" s="7"/>
      <c r="Z32" s="7"/>
      <c r="AA32" s="7"/>
      <c r="AB32" s="16"/>
    </row>
    <row r="33" spans="1:27" s="11" customFormat="1" ht="23.25" customHeight="1" x14ac:dyDescent="0.25">
      <c r="A33" s="21">
        <v>18</v>
      </c>
      <c r="B33" s="98" t="s">
        <v>71</v>
      </c>
      <c r="C33" s="99"/>
      <c r="D33" s="22">
        <v>118</v>
      </c>
      <c r="E33" s="22">
        <v>193</v>
      </c>
      <c r="F33" s="22">
        <v>414</v>
      </c>
      <c r="G33" s="22">
        <v>198</v>
      </c>
      <c r="H33" s="22">
        <v>334</v>
      </c>
      <c r="I33" s="22">
        <v>351</v>
      </c>
      <c r="J33" s="22">
        <v>411</v>
      </c>
      <c r="K33" s="22">
        <v>266</v>
      </c>
      <c r="L33" s="22"/>
      <c r="M33" s="22"/>
      <c r="N33" s="22"/>
      <c r="O33" s="22"/>
      <c r="P33" s="22">
        <f t="shared" si="2"/>
        <v>2285</v>
      </c>
      <c r="Q33" s="23">
        <f t="shared" si="0"/>
        <v>3.5513902488304501E-2</v>
      </c>
      <c r="R33" s="7"/>
      <c r="S33" s="7"/>
      <c r="T33" s="7"/>
      <c r="U33" s="7"/>
      <c r="V33" s="7"/>
      <c r="W33" s="7"/>
      <c r="X33" s="7"/>
      <c r="Y33" s="7"/>
      <c r="Z33" s="7"/>
      <c r="AA33" s="7"/>
    </row>
    <row r="34" spans="1:27" s="11" customFormat="1" ht="23.25" customHeight="1" x14ac:dyDescent="0.25">
      <c r="A34" s="21">
        <v>19</v>
      </c>
      <c r="B34" s="98" t="s">
        <v>72</v>
      </c>
      <c r="C34" s="99"/>
      <c r="D34" s="22">
        <v>229</v>
      </c>
      <c r="E34" s="22">
        <v>193</v>
      </c>
      <c r="F34" s="22">
        <v>299</v>
      </c>
      <c r="G34" s="22">
        <v>226</v>
      </c>
      <c r="H34" s="22">
        <v>323</v>
      </c>
      <c r="I34" s="22">
        <v>402</v>
      </c>
      <c r="J34" s="22">
        <v>305</v>
      </c>
      <c r="K34" s="22">
        <v>274</v>
      </c>
      <c r="L34" s="22"/>
      <c r="M34" s="22"/>
      <c r="N34" s="22"/>
      <c r="O34" s="22"/>
      <c r="P34" s="22">
        <f t="shared" si="2"/>
        <v>2251</v>
      </c>
      <c r="Q34" s="23">
        <f t="shared" si="0"/>
        <v>3.4985468053029947E-2</v>
      </c>
      <c r="R34" s="7"/>
      <c r="S34" s="7"/>
      <c r="T34" s="7"/>
      <c r="U34" s="7"/>
      <c r="V34" s="7"/>
      <c r="W34" s="7"/>
      <c r="X34" s="7"/>
      <c r="Y34" s="7"/>
      <c r="Z34" s="7"/>
      <c r="AA34" s="7"/>
    </row>
    <row r="35" spans="1:27" s="11" customFormat="1" ht="23.25" customHeight="1" x14ac:dyDescent="0.25">
      <c r="A35" s="21">
        <v>20</v>
      </c>
      <c r="B35" s="98" t="s">
        <v>73</v>
      </c>
      <c r="C35" s="99"/>
      <c r="D35" s="22">
        <v>66</v>
      </c>
      <c r="E35" s="22">
        <v>56</v>
      </c>
      <c r="F35" s="22">
        <v>74</v>
      </c>
      <c r="G35" s="22">
        <v>258</v>
      </c>
      <c r="H35" s="22">
        <v>153</v>
      </c>
      <c r="I35" s="22">
        <v>253</v>
      </c>
      <c r="J35" s="22">
        <v>144</v>
      </c>
      <c r="K35" s="22">
        <v>203</v>
      </c>
      <c r="L35" s="22"/>
      <c r="M35" s="22"/>
      <c r="N35" s="22"/>
      <c r="O35" s="22"/>
      <c r="P35" s="22">
        <f t="shared" si="2"/>
        <v>1207</v>
      </c>
      <c r="Q35" s="23">
        <f t="shared" si="0"/>
        <v>1.8759422452246623E-2</v>
      </c>
      <c r="R35" s="7"/>
      <c r="S35" s="7"/>
      <c r="T35" s="7"/>
      <c r="U35" s="7"/>
      <c r="V35" s="7"/>
      <c r="W35" s="7"/>
      <c r="X35" s="7"/>
      <c r="Y35" s="7"/>
      <c r="Z35" s="7"/>
      <c r="AA35" s="7"/>
    </row>
    <row r="36" spans="1:27" s="11" customFormat="1" ht="23.25" customHeight="1" x14ac:dyDescent="0.25">
      <c r="A36" s="21">
        <v>21</v>
      </c>
      <c r="B36" s="98" t="s">
        <v>74</v>
      </c>
      <c r="C36" s="99"/>
      <c r="D36" s="22">
        <v>77</v>
      </c>
      <c r="E36" s="22">
        <v>113</v>
      </c>
      <c r="F36" s="22">
        <v>225</v>
      </c>
      <c r="G36" s="22">
        <v>299</v>
      </c>
      <c r="H36" s="22">
        <v>255</v>
      </c>
      <c r="I36" s="22">
        <v>325</v>
      </c>
      <c r="J36" s="22">
        <v>207</v>
      </c>
      <c r="K36" s="22">
        <v>189</v>
      </c>
      <c r="L36" s="22"/>
      <c r="M36" s="22"/>
      <c r="N36" s="22"/>
      <c r="O36" s="22"/>
      <c r="P36" s="22">
        <f t="shared" si="2"/>
        <v>1690</v>
      </c>
      <c r="Q36" s="23">
        <f t="shared" si="0"/>
        <v>2.6266299870999828E-2</v>
      </c>
      <c r="R36" s="7"/>
      <c r="S36" s="7"/>
      <c r="T36" s="7"/>
      <c r="U36" s="7"/>
      <c r="V36" s="7"/>
      <c r="W36" s="7"/>
      <c r="X36" s="7"/>
      <c r="Y36" s="7"/>
      <c r="Z36" s="7"/>
      <c r="AA36" s="7"/>
    </row>
    <row r="37" spans="1:27" s="11" customFormat="1" ht="23.25" customHeight="1" x14ac:dyDescent="0.25">
      <c r="A37" s="21">
        <v>22</v>
      </c>
      <c r="B37" s="98" t="s">
        <v>75</v>
      </c>
      <c r="C37" s="99"/>
      <c r="D37" s="22">
        <v>50</v>
      </c>
      <c r="E37" s="22">
        <v>130</v>
      </c>
      <c r="F37" s="22">
        <v>395</v>
      </c>
      <c r="G37" s="22">
        <v>249</v>
      </c>
      <c r="H37" s="22">
        <v>243</v>
      </c>
      <c r="I37" s="22">
        <v>304</v>
      </c>
      <c r="J37" s="22">
        <v>348</v>
      </c>
      <c r="K37" s="22">
        <v>476</v>
      </c>
      <c r="L37" s="22"/>
      <c r="M37" s="22"/>
      <c r="N37" s="22"/>
      <c r="O37" s="22"/>
      <c r="P37" s="22">
        <f t="shared" si="2"/>
        <v>2195</v>
      </c>
      <c r="Q37" s="23">
        <f t="shared" si="0"/>
        <v>3.4115105453754214E-2</v>
      </c>
      <c r="R37" s="7"/>
      <c r="S37" s="7"/>
      <c r="T37" s="7"/>
      <c r="U37" s="7"/>
      <c r="V37" s="7"/>
      <c r="W37" s="7"/>
      <c r="X37" s="7"/>
      <c r="Y37" s="7"/>
      <c r="Z37" s="7"/>
      <c r="AA37" s="7"/>
    </row>
    <row r="38" spans="1:27" s="11" customFormat="1" ht="23.25" customHeight="1" x14ac:dyDescent="0.25">
      <c r="A38" s="21">
        <v>23</v>
      </c>
      <c r="B38" s="98" t="s">
        <v>76</v>
      </c>
      <c r="C38" s="99"/>
      <c r="D38" s="22">
        <v>36</v>
      </c>
      <c r="E38" s="22">
        <v>74</v>
      </c>
      <c r="F38" s="22">
        <v>118</v>
      </c>
      <c r="G38" s="22">
        <v>157</v>
      </c>
      <c r="H38" s="22">
        <v>646</v>
      </c>
      <c r="I38" s="22">
        <v>341</v>
      </c>
      <c r="J38" s="22">
        <v>218</v>
      </c>
      <c r="K38" s="22">
        <v>131</v>
      </c>
      <c r="L38" s="22"/>
      <c r="M38" s="22"/>
      <c r="N38" s="22"/>
      <c r="O38" s="22"/>
      <c r="P38" s="22">
        <f t="shared" si="2"/>
        <v>1721</v>
      </c>
      <c r="Q38" s="23">
        <f t="shared" si="0"/>
        <v>2.674810773845604E-2</v>
      </c>
      <c r="R38" s="7"/>
      <c r="S38" s="7"/>
      <c r="T38" s="7"/>
      <c r="U38" s="7"/>
      <c r="V38" s="7"/>
      <c r="W38" s="7"/>
      <c r="X38" s="7"/>
      <c r="Y38" s="7"/>
      <c r="Z38" s="7"/>
      <c r="AA38" s="7"/>
    </row>
    <row r="39" spans="1:27" s="11" customFormat="1" ht="23.25" customHeight="1" x14ac:dyDescent="0.25">
      <c r="A39" s="21">
        <v>24</v>
      </c>
      <c r="B39" s="98" t="s">
        <v>77</v>
      </c>
      <c r="C39" s="99"/>
      <c r="D39" s="22">
        <v>61</v>
      </c>
      <c r="E39" s="22">
        <v>99</v>
      </c>
      <c r="F39" s="22">
        <v>197</v>
      </c>
      <c r="G39" s="22">
        <v>129</v>
      </c>
      <c r="H39" s="22">
        <v>218</v>
      </c>
      <c r="I39" s="22">
        <v>140</v>
      </c>
      <c r="J39" s="22">
        <v>99</v>
      </c>
      <c r="K39" s="22">
        <v>178</v>
      </c>
      <c r="L39" s="22"/>
      <c r="M39" s="22"/>
      <c r="N39" s="22"/>
      <c r="O39" s="22"/>
      <c r="P39" s="22">
        <f>+SUM(D39:O39)</f>
        <v>1121</v>
      </c>
      <c r="Q39" s="23">
        <f t="shared" si="0"/>
        <v>1.7422794174787461E-2</v>
      </c>
      <c r="R39" s="7"/>
      <c r="S39" s="7"/>
      <c r="T39" s="7"/>
      <c r="U39" s="7"/>
      <c r="V39" s="7"/>
      <c r="W39" s="7"/>
      <c r="X39" s="7"/>
      <c r="Y39" s="7"/>
      <c r="Z39" s="7"/>
      <c r="AA39" s="7"/>
    </row>
    <row r="40" spans="1:27" s="11" customFormat="1" ht="23.25" customHeight="1" x14ac:dyDescent="0.25">
      <c r="A40" s="21">
        <v>25</v>
      </c>
      <c r="B40" s="98" t="s">
        <v>78</v>
      </c>
      <c r="C40" s="99"/>
      <c r="D40" s="22">
        <v>13</v>
      </c>
      <c r="E40" s="22">
        <v>97</v>
      </c>
      <c r="F40" s="22">
        <v>309</v>
      </c>
      <c r="G40" s="22">
        <v>179</v>
      </c>
      <c r="H40" s="22">
        <v>364</v>
      </c>
      <c r="I40" s="22">
        <v>827</v>
      </c>
      <c r="J40" s="22">
        <v>950</v>
      </c>
      <c r="K40" s="22">
        <v>164</v>
      </c>
      <c r="L40" s="22"/>
      <c r="M40" s="22"/>
      <c r="N40" s="22"/>
      <c r="O40" s="22"/>
      <c r="P40" s="22">
        <f>+SUM(D40:O40)</f>
        <v>2903</v>
      </c>
      <c r="Q40" s="23">
        <f t="shared" si="0"/>
        <v>4.5118975458883138E-2</v>
      </c>
      <c r="R40" s="7"/>
      <c r="S40" s="7"/>
      <c r="T40" s="7"/>
      <c r="U40" s="7"/>
      <c r="V40" s="7"/>
      <c r="W40" s="7"/>
      <c r="X40" s="7"/>
      <c r="Y40" s="7"/>
      <c r="Z40" s="7"/>
      <c r="AA40" s="7"/>
    </row>
    <row r="41" spans="1:27" s="11" customFormat="1" ht="23.25" customHeight="1" x14ac:dyDescent="0.25">
      <c r="A41" s="21">
        <v>26</v>
      </c>
      <c r="B41" s="98" t="s">
        <v>79</v>
      </c>
      <c r="C41" s="99"/>
      <c r="D41" s="22">
        <v>29</v>
      </c>
      <c r="E41" s="22">
        <v>74</v>
      </c>
      <c r="F41" s="22">
        <v>124</v>
      </c>
      <c r="G41" s="22">
        <v>146</v>
      </c>
      <c r="H41" s="22">
        <v>166</v>
      </c>
      <c r="I41" s="22">
        <v>297</v>
      </c>
      <c r="J41" s="22">
        <v>259</v>
      </c>
      <c r="K41" s="22">
        <v>367</v>
      </c>
      <c r="L41" s="22"/>
      <c r="M41" s="22"/>
      <c r="N41" s="22"/>
      <c r="O41" s="22"/>
      <c r="P41" s="22">
        <f>+SUM(D41:O41)</f>
        <v>1462</v>
      </c>
      <c r="Q41" s="23">
        <f t="shared" si="0"/>
        <v>2.272268071680577E-2</v>
      </c>
      <c r="R41" s="7"/>
      <c r="S41" s="7"/>
      <c r="T41" s="7"/>
      <c r="U41" s="7"/>
      <c r="V41" s="7"/>
      <c r="W41" s="7"/>
      <c r="X41" s="7"/>
      <c r="Y41" s="7"/>
      <c r="Z41" s="7"/>
      <c r="AA41" s="7"/>
    </row>
    <row r="42" spans="1:27" s="11" customFormat="1" ht="23.25" customHeight="1" x14ac:dyDescent="0.25">
      <c r="A42" s="21">
        <v>27</v>
      </c>
      <c r="B42" s="98" t="s">
        <v>80</v>
      </c>
      <c r="C42" s="99"/>
      <c r="D42" s="51"/>
      <c r="E42" s="51"/>
      <c r="F42" s="22">
        <v>149</v>
      </c>
      <c r="G42" s="22">
        <v>1014</v>
      </c>
      <c r="H42" s="22">
        <v>198</v>
      </c>
      <c r="I42" s="22">
        <v>1375</v>
      </c>
      <c r="J42" s="22">
        <v>265</v>
      </c>
      <c r="K42" s="22">
        <v>614</v>
      </c>
      <c r="L42" s="22"/>
      <c r="M42" s="22"/>
      <c r="N42" s="22"/>
      <c r="O42" s="22"/>
      <c r="P42" s="22">
        <f t="shared" si="2"/>
        <v>3615</v>
      </c>
      <c r="Q42" s="23">
        <f t="shared" si="0"/>
        <v>5.6185014221103183E-2</v>
      </c>
      <c r="R42" s="7"/>
      <c r="S42" s="7"/>
      <c r="T42" s="7"/>
      <c r="U42" s="7"/>
      <c r="V42" s="7"/>
      <c r="W42" s="7"/>
      <c r="X42" s="7"/>
      <c r="Y42" s="7"/>
      <c r="Z42" s="7"/>
      <c r="AA42" s="7"/>
    </row>
    <row r="43" spans="1:27" s="11" customFormat="1" ht="23.25" customHeight="1" x14ac:dyDescent="0.25">
      <c r="A43" s="21">
        <v>28</v>
      </c>
      <c r="B43" s="98" t="s">
        <v>81</v>
      </c>
      <c r="C43" s="99"/>
      <c r="D43" s="51"/>
      <c r="E43" s="51"/>
      <c r="F43" s="22">
        <v>161</v>
      </c>
      <c r="G43" s="22">
        <v>1149</v>
      </c>
      <c r="H43" s="22">
        <v>367</v>
      </c>
      <c r="I43" s="22">
        <v>890</v>
      </c>
      <c r="J43" s="22">
        <v>42</v>
      </c>
      <c r="K43" s="22">
        <v>1009</v>
      </c>
      <c r="L43" s="22"/>
      <c r="M43" s="22"/>
      <c r="N43" s="22"/>
      <c r="O43" s="22"/>
      <c r="P43" s="22">
        <f t="shared" si="2"/>
        <v>3618</v>
      </c>
      <c r="Q43" s="23">
        <f t="shared" si="0"/>
        <v>5.6231640788921525E-2</v>
      </c>
      <c r="R43" s="7"/>
      <c r="S43" s="7"/>
      <c r="T43" s="7"/>
      <c r="U43" s="7"/>
      <c r="V43" s="7"/>
      <c r="W43" s="7"/>
      <c r="X43" s="7"/>
      <c r="Y43" s="7"/>
      <c r="Z43" s="7"/>
      <c r="AA43" s="7"/>
    </row>
    <row r="44" spans="1:27" s="11" customFormat="1" ht="23.25" customHeight="1" x14ac:dyDescent="0.25">
      <c r="A44" s="21">
        <v>29</v>
      </c>
      <c r="B44" s="98" t="s">
        <v>82</v>
      </c>
      <c r="C44" s="99"/>
      <c r="D44" s="51"/>
      <c r="E44" s="51"/>
      <c r="F44" s="22">
        <v>677</v>
      </c>
      <c r="G44" s="22">
        <v>722</v>
      </c>
      <c r="H44" s="22">
        <v>487</v>
      </c>
      <c r="I44" s="22">
        <v>887</v>
      </c>
      <c r="J44" s="22">
        <v>1193</v>
      </c>
      <c r="K44" s="22">
        <v>574</v>
      </c>
      <c r="L44" s="22"/>
      <c r="M44" s="22"/>
      <c r="N44" s="22"/>
      <c r="O44" s="22"/>
      <c r="P44" s="22">
        <f t="shared" si="2"/>
        <v>4540</v>
      </c>
      <c r="Q44" s="23">
        <f t="shared" si="0"/>
        <v>7.0561539298425582E-2</v>
      </c>
      <c r="R44" s="7"/>
      <c r="S44" s="7"/>
      <c r="T44" s="7"/>
      <c r="U44" s="7"/>
      <c r="V44" s="7"/>
      <c r="W44" s="7"/>
      <c r="X44" s="7"/>
      <c r="Y44" s="7"/>
      <c r="Z44" s="7"/>
      <c r="AA44" s="7"/>
    </row>
    <row r="45" spans="1:27" s="11" customFormat="1" ht="23.25" customHeight="1" x14ac:dyDescent="0.25">
      <c r="A45" s="21">
        <v>30</v>
      </c>
      <c r="B45" s="98" t="s">
        <v>83</v>
      </c>
      <c r="C45" s="99"/>
      <c r="D45" s="51"/>
      <c r="E45" s="51"/>
      <c r="F45" s="22">
        <v>235</v>
      </c>
      <c r="G45" s="22">
        <v>883</v>
      </c>
      <c r="H45" s="22">
        <v>287</v>
      </c>
      <c r="I45" s="22">
        <v>857</v>
      </c>
      <c r="J45" s="22">
        <v>583</v>
      </c>
      <c r="K45" s="22">
        <v>174</v>
      </c>
      <c r="L45" s="22"/>
      <c r="M45" s="22"/>
      <c r="N45" s="22"/>
      <c r="O45" s="22"/>
      <c r="P45" s="22">
        <f>+SUM(D45:O45)</f>
        <v>3019</v>
      </c>
      <c r="Q45" s="23">
        <f t="shared" si="0"/>
        <v>4.6921869414525731E-2</v>
      </c>
      <c r="R45" s="7"/>
      <c r="S45" s="7"/>
      <c r="T45" s="7"/>
      <c r="U45" s="7"/>
      <c r="V45" s="7"/>
      <c r="W45" s="7"/>
      <c r="X45" s="7"/>
      <c r="Y45" s="7"/>
      <c r="Z45" s="7"/>
      <c r="AA45" s="7"/>
    </row>
    <row r="46" spans="1:27" s="11" customFormat="1" ht="23.25" customHeight="1" x14ac:dyDescent="0.25">
      <c r="A46" s="113" t="s">
        <v>13</v>
      </c>
      <c r="B46" s="114"/>
      <c r="C46" s="115"/>
      <c r="D46" s="52">
        <f>+SUM(D16:D45)</f>
        <v>1961</v>
      </c>
      <c r="E46" s="52">
        <f t="shared" ref="E46:P46" si="3">+SUM(E16:E45)</f>
        <v>3024</v>
      </c>
      <c r="F46" s="52">
        <f t="shared" si="3"/>
        <v>7196</v>
      </c>
      <c r="G46" s="52">
        <f t="shared" si="3"/>
        <v>9447</v>
      </c>
      <c r="H46" s="52">
        <f t="shared" si="3"/>
        <v>8996</v>
      </c>
      <c r="I46" s="52">
        <f t="shared" si="3"/>
        <v>12039</v>
      </c>
      <c r="J46" s="52">
        <f t="shared" si="3"/>
        <v>10477</v>
      </c>
      <c r="K46" s="52">
        <f t="shared" si="3"/>
        <v>11201</v>
      </c>
      <c r="L46" s="52">
        <f t="shared" si="3"/>
        <v>0</v>
      </c>
      <c r="M46" s="52">
        <f t="shared" si="3"/>
        <v>0</v>
      </c>
      <c r="N46" s="52">
        <f t="shared" si="3"/>
        <v>0</v>
      </c>
      <c r="O46" s="52">
        <f t="shared" si="3"/>
        <v>0</v>
      </c>
      <c r="P46" s="52">
        <f t="shared" si="3"/>
        <v>64341</v>
      </c>
      <c r="Q46" s="53">
        <v>1</v>
      </c>
      <c r="R46" s="7"/>
      <c r="S46" s="7"/>
      <c r="T46" s="7"/>
      <c r="U46" s="7"/>
      <c r="V46" s="7"/>
      <c r="W46" s="7"/>
      <c r="X46" s="7"/>
      <c r="Y46" s="7"/>
      <c r="Z46" s="7"/>
      <c r="AA46" s="7"/>
    </row>
    <row r="47" spans="1:27" s="11" customFormat="1" ht="23.25" customHeight="1" x14ac:dyDescent="0.25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</row>
    <row r="48" spans="1:27" s="11" customFormat="1" ht="3" customHeight="1" x14ac:dyDescent="0.25">
      <c r="A48" s="54"/>
      <c r="B48" s="54"/>
      <c r="C48" s="54"/>
      <c r="D48" s="55"/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6"/>
      <c r="R48" s="7"/>
      <c r="S48" s="7"/>
      <c r="T48" s="7"/>
      <c r="U48" s="7"/>
      <c r="V48" s="7"/>
      <c r="W48" s="7"/>
      <c r="X48" s="7"/>
      <c r="Y48" s="7"/>
      <c r="Z48" s="7"/>
    </row>
    <row r="49" spans="1:28" s="11" customFormat="1" ht="3" customHeight="1" x14ac:dyDescent="0.25">
      <c r="A49" s="54"/>
      <c r="B49" s="54"/>
      <c r="C49" s="54"/>
      <c r="D49" s="55"/>
      <c r="E49" s="55"/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6"/>
      <c r="R49" s="7"/>
      <c r="S49" s="7"/>
      <c r="T49" s="7"/>
      <c r="U49" s="7"/>
      <c r="V49" s="7"/>
      <c r="W49" s="7"/>
      <c r="X49" s="7"/>
      <c r="Y49" s="7"/>
      <c r="Z49" s="7"/>
    </row>
    <row r="50" spans="1:28" s="11" customFormat="1" ht="3" customHeight="1" x14ac:dyDescent="0.25">
      <c r="A50" s="54"/>
      <c r="B50" s="54"/>
      <c r="C50" s="54"/>
      <c r="D50" s="55"/>
      <c r="E50" s="55"/>
      <c r="F50" s="55"/>
      <c r="G50" s="55"/>
      <c r="H50" s="55"/>
      <c r="I50" s="55"/>
      <c r="J50" s="55"/>
      <c r="K50" s="55"/>
      <c r="L50" s="55"/>
      <c r="M50" s="55"/>
      <c r="N50" s="55"/>
      <c r="O50" s="55"/>
      <c r="P50" s="55"/>
      <c r="Q50" s="56"/>
      <c r="R50" s="7"/>
      <c r="S50" s="7"/>
      <c r="T50" s="7"/>
      <c r="U50" s="7"/>
      <c r="V50" s="7"/>
      <c r="W50" s="7"/>
      <c r="X50" s="7"/>
      <c r="Y50" s="7"/>
      <c r="Z50" s="7"/>
    </row>
    <row r="51" spans="1:28" s="11" customFormat="1" ht="3" customHeight="1" x14ac:dyDescent="0.25">
      <c r="A51" s="54"/>
      <c r="B51" s="54"/>
      <c r="C51" s="54"/>
      <c r="D51" s="55"/>
      <c r="E51" s="55"/>
      <c r="F51" s="55"/>
      <c r="G51" s="55"/>
      <c r="H51" s="55"/>
      <c r="I51" s="55"/>
      <c r="J51" s="55"/>
      <c r="K51" s="55"/>
      <c r="L51" s="55"/>
      <c r="M51" s="55"/>
      <c r="N51" s="55"/>
      <c r="O51" s="55"/>
      <c r="P51" s="55"/>
      <c r="Q51" s="56"/>
      <c r="R51" s="7"/>
      <c r="S51" s="7"/>
      <c r="T51" s="7"/>
      <c r="U51" s="7"/>
      <c r="V51" s="7"/>
      <c r="W51" s="7"/>
      <c r="X51" s="7"/>
      <c r="Y51" s="7"/>
      <c r="Z51" s="7"/>
    </row>
    <row r="52" spans="1:28" s="11" customFormat="1" ht="3" customHeight="1" x14ac:dyDescent="0.25">
      <c r="A52" s="54"/>
      <c r="B52" s="54"/>
      <c r="C52" s="54"/>
      <c r="D52" s="55"/>
      <c r="E52" s="55"/>
      <c r="F52" s="55"/>
      <c r="G52" s="55"/>
      <c r="H52" s="55"/>
      <c r="I52" s="55"/>
      <c r="J52" s="55"/>
      <c r="K52" s="55"/>
      <c r="L52" s="55"/>
      <c r="M52" s="55"/>
      <c r="N52" s="55"/>
      <c r="O52" s="55"/>
      <c r="P52" s="55"/>
      <c r="Q52" s="56"/>
      <c r="R52" s="7"/>
      <c r="S52" s="7"/>
      <c r="T52" s="7"/>
      <c r="U52" s="7"/>
      <c r="V52" s="7"/>
      <c r="W52" s="7"/>
      <c r="X52" s="7"/>
      <c r="Y52" s="7"/>
      <c r="Z52" s="7"/>
    </row>
    <row r="53" spans="1:28" s="11" customFormat="1" ht="3" customHeight="1" x14ac:dyDescent="0.25">
      <c r="A53" s="54"/>
      <c r="B53" s="54"/>
      <c r="C53" s="54"/>
      <c r="D53" s="55"/>
      <c r="E53" s="55"/>
      <c r="F53" s="55"/>
      <c r="G53" s="55"/>
      <c r="H53" s="55"/>
      <c r="I53" s="55"/>
      <c r="J53" s="55"/>
      <c r="K53" s="55"/>
      <c r="L53" s="55"/>
      <c r="M53" s="55"/>
      <c r="N53" s="55"/>
      <c r="O53" s="55"/>
      <c r="P53" s="55"/>
      <c r="Q53" s="56"/>
      <c r="R53" s="7"/>
      <c r="S53" s="7"/>
      <c r="T53" s="7"/>
      <c r="U53" s="7"/>
      <c r="V53" s="7"/>
      <c r="W53" s="7"/>
      <c r="X53" s="7"/>
      <c r="Y53" s="7"/>
      <c r="Z53" s="7"/>
    </row>
    <row r="54" spans="1:28" s="11" customFormat="1" ht="27" customHeight="1" x14ac:dyDescent="0.25">
      <c r="L54" s="57"/>
      <c r="M54" s="57"/>
      <c r="Q54" s="7"/>
      <c r="R54" s="7"/>
      <c r="S54" s="7"/>
      <c r="T54" s="7"/>
      <c r="V54" s="57"/>
      <c r="W54" s="57"/>
      <c r="X54" s="57"/>
      <c r="Y54" s="57"/>
      <c r="Z54" s="57"/>
      <c r="AA54" s="7"/>
      <c r="AB54" s="7"/>
    </row>
    <row r="55" spans="1:28" s="11" customFormat="1" ht="27" customHeight="1" x14ac:dyDescent="0.25">
      <c r="A55" s="12" t="s">
        <v>84</v>
      </c>
      <c r="B55" s="57"/>
      <c r="C55" s="57"/>
      <c r="D55" s="57"/>
      <c r="E55" s="57"/>
      <c r="F55" s="57"/>
      <c r="G55" s="57"/>
      <c r="H55" s="57"/>
      <c r="I55" s="57"/>
      <c r="J55" s="57"/>
      <c r="K55" s="57"/>
      <c r="L55" s="7"/>
      <c r="M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</row>
    <row r="56" spans="1:28" s="11" customFormat="1" ht="27" customHeight="1" x14ac:dyDescent="0.25">
      <c r="A56" s="116" t="s">
        <v>0</v>
      </c>
      <c r="B56" s="116" t="s">
        <v>13</v>
      </c>
      <c r="C56" s="116" t="s">
        <v>85</v>
      </c>
      <c r="D56" s="116"/>
      <c r="E56" s="116" t="s">
        <v>86</v>
      </c>
      <c r="F56" s="116"/>
      <c r="G56" s="116" t="s">
        <v>87</v>
      </c>
      <c r="H56" s="116"/>
      <c r="I56" s="116" t="s">
        <v>88</v>
      </c>
      <c r="J56" s="116"/>
      <c r="K56" s="57"/>
      <c r="L56" s="57"/>
      <c r="M56" s="57"/>
      <c r="Q56" s="7"/>
      <c r="R56" s="7"/>
      <c r="S56" s="7"/>
      <c r="T56" s="7"/>
      <c r="U56" s="12" t="s">
        <v>89</v>
      </c>
      <c r="AA56" s="7"/>
      <c r="AB56" s="7"/>
    </row>
    <row r="57" spans="1:28" s="11" customFormat="1" ht="43.5" customHeight="1" x14ac:dyDescent="0.25">
      <c r="A57" s="117"/>
      <c r="B57" s="117"/>
      <c r="C57" s="117"/>
      <c r="D57" s="117"/>
      <c r="E57" s="117"/>
      <c r="F57" s="117"/>
      <c r="G57" s="117"/>
      <c r="H57" s="117"/>
      <c r="I57" s="117"/>
      <c r="J57" s="117"/>
      <c r="K57" s="57"/>
      <c r="L57" s="57"/>
      <c r="M57" s="57"/>
      <c r="Q57" s="7"/>
      <c r="R57" s="7"/>
      <c r="S57" s="7"/>
      <c r="T57" s="7"/>
      <c r="U57" s="58" t="s">
        <v>0</v>
      </c>
      <c r="V57" s="58" t="s">
        <v>13</v>
      </c>
      <c r="W57" s="126" t="s">
        <v>15</v>
      </c>
      <c r="X57" s="126"/>
      <c r="Y57" s="126" t="s">
        <v>14</v>
      </c>
      <c r="Z57" s="126"/>
      <c r="AA57" s="7"/>
      <c r="AB57" s="7"/>
    </row>
    <row r="58" spans="1:28" s="11" customFormat="1" ht="23.25" customHeight="1" x14ac:dyDescent="0.25">
      <c r="A58" s="59" t="s">
        <v>17</v>
      </c>
      <c r="B58" s="60">
        <f t="shared" ref="B58:B69" si="4">+SUM(C58:J58)</f>
        <v>1961</v>
      </c>
      <c r="C58" s="118">
        <v>718</v>
      </c>
      <c r="D58" s="127"/>
      <c r="E58" s="118">
        <v>892</v>
      </c>
      <c r="F58" s="127"/>
      <c r="G58" s="118">
        <v>341</v>
      </c>
      <c r="H58" s="127"/>
      <c r="I58" s="118">
        <v>10</v>
      </c>
      <c r="J58" s="119"/>
      <c r="K58" s="57"/>
      <c r="L58" s="57"/>
      <c r="M58" s="57"/>
      <c r="N58" s="7"/>
      <c r="O58" s="7"/>
      <c r="P58" s="7"/>
      <c r="Q58" s="7"/>
      <c r="R58" s="7"/>
      <c r="S58" s="7"/>
      <c r="T58" s="7"/>
      <c r="U58" s="59" t="s">
        <v>17</v>
      </c>
      <c r="V58" s="60">
        <f t="shared" ref="V58:V69" si="5">+W58+Y58</f>
        <v>1961</v>
      </c>
      <c r="W58" s="118">
        <v>855</v>
      </c>
      <c r="X58" s="127"/>
      <c r="Y58" s="118">
        <v>1106</v>
      </c>
      <c r="Z58" s="119"/>
      <c r="AA58" s="7"/>
      <c r="AB58" s="7"/>
    </row>
    <row r="59" spans="1:28" s="11" customFormat="1" ht="23.25" customHeight="1" x14ac:dyDescent="0.25">
      <c r="A59" s="61" t="s">
        <v>18</v>
      </c>
      <c r="B59" s="62">
        <f t="shared" si="4"/>
        <v>3024</v>
      </c>
      <c r="C59" s="120">
        <v>857</v>
      </c>
      <c r="D59" s="121"/>
      <c r="E59" s="120">
        <v>1473</v>
      </c>
      <c r="F59" s="121"/>
      <c r="G59" s="120">
        <v>675</v>
      </c>
      <c r="H59" s="121"/>
      <c r="I59" s="120">
        <v>19</v>
      </c>
      <c r="J59" s="122"/>
      <c r="K59" s="57"/>
      <c r="L59" s="57"/>
      <c r="M59" s="57"/>
      <c r="N59" s="7"/>
      <c r="O59" s="7"/>
      <c r="P59" s="7"/>
      <c r="Q59" s="7"/>
      <c r="R59" s="7"/>
      <c r="S59" s="7"/>
      <c r="T59" s="7"/>
      <c r="U59" s="61" t="s">
        <v>18</v>
      </c>
      <c r="V59" s="62">
        <f t="shared" si="5"/>
        <v>3024</v>
      </c>
      <c r="W59" s="123">
        <v>1626</v>
      </c>
      <c r="X59" s="124"/>
      <c r="Y59" s="123">
        <v>1398</v>
      </c>
      <c r="Z59" s="125"/>
      <c r="AA59" s="7"/>
      <c r="AB59" s="7"/>
    </row>
    <row r="60" spans="1:28" s="11" customFormat="1" ht="23.25" customHeight="1" x14ac:dyDescent="0.25">
      <c r="A60" s="63" t="s">
        <v>19</v>
      </c>
      <c r="B60" s="64">
        <f t="shared" si="4"/>
        <v>7196</v>
      </c>
      <c r="C60" s="118">
        <v>848</v>
      </c>
      <c r="D60" s="127"/>
      <c r="E60" s="118">
        <v>5569</v>
      </c>
      <c r="F60" s="127"/>
      <c r="G60" s="118">
        <v>764</v>
      </c>
      <c r="H60" s="127"/>
      <c r="I60" s="118">
        <v>15</v>
      </c>
      <c r="J60" s="119"/>
      <c r="K60" s="57"/>
      <c r="L60" s="57"/>
      <c r="M60" s="57"/>
      <c r="N60" s="7"/>
      <c r="O60" s="7"/>
      <c r="P60" s="7"/>
      <c r="Q60" s="7"/>
      <c r="R60" s="7"/>
      <c r="S60" s="7"/>
      <c r="T60" s="7"/>
      <c r="U60" s="63" t="s">
        <v>19</v>
      </c>
      <c r="V60" s="64">
        <f t="shared" si="5"/>
        <v>7196</v>
      </c>
      <c r="W60" s="118">
        <v>4843</v>
      </c>
      <c r="X60" s="127"/>
      <c r="Y60" s="118">
        <v>2353</v>
      </c>
      <c r="Z60" s="119"/>
      <c r="AA60" s="7"/>
      <c r="AB60" s="7"/>
    </row>
    <row r="61" spans="1:28" s="11" customFormat="1" ht="23.25" customHeight="1" x14ac:dyDescent="0.25">
      <c r="A61" s="61" t="s">
        <v>20</v>
      </c>
      <c r="B61" s="62">
        <f t="shared" si="4"/>
        <v>9447</v>
      </c>
      <c r="C61" s="120">
        <v>1289</v>
      </c>
      <c r="D61" s="121"/>
      <c r="E61" s="120">
        <v>6408</v>
      </c>
      <c r="F61" s="121"/>
      <c r="G61" s="120">
        <v>1750</v>
      </c>
      <c r="H61" s="121"/>
      <c r="I61" s="120">
        <v>0</v>
      </c>
      <c r="J61" s="122"/>
      <c r="K61" s="57"/>
      <c r="L61" s="57"/>
      <c r="M61" s="57"/>
      <c r="N61" s="7"/>
      <c r="O61" s="7"/>
      <c r="P61" s="7"/>
      <c r="Q61" s="7"/>
      <c r="R61" s="7"/>
      <c r="S61" s="7"/>
      <c r="T61" s="7"/>
      <c r="U61" s="61" t="s">
        <v>20</v>
      </c>
      <c r="V61" s="62">
        <f t="shared" si="5"/>
        <v>9447</v>
      </c>
      <c r="W61" s="123">
        <v>5110</v>
      </c>
      <c r="X61" s="124"/>
      <c r="Y61" s="123">
        <v>4337</v>
      </c>
      <c r="Z61" s="125"/>
      <c r="AA61" s="7"/>
      <c r="AB61" s="7"/>
    </row>
    <row r="62" spans="1:28" s="11" customFormat="1" ht="23.25" customHeight="1" x14ac:dyDescent="0.25">
      <c r="A62" s="63" t="s">
        <v>21</v>
      </c>
      <c r="B62" s="64">
        <f t="shared" si="4"/>
        <v>8996</v>
      </c>
      <c r="C62" s="118">
        <v>1245</v>
      </c>
      <c r="D62" s="127"/>
      <c r="E62" s="118">
        <v>6207</v>
      </c>
      <c r="F62" s="127"/>
      <c r="G62" s="118">
        <v>1544</v>
      </c>
      <c r="H62" s="127"/>
      <c r="I62" s="118">
        <v>0</v>
      </c>
      <c r="J62" s="119"/>
      <c r="K62" s="57"/>
      <c r="L62" s="57"/>
      <c r="M62" s="57"/>
      <c r="N62" s="7"/>
      <c r="O62" s="7"/>
      <c r="P62" s="7"/>
      <c r="Q62" s="7"/>
      <c r="R62" s="7"/>
      <c r="S62" s="7"/>
      <c r="T62" s="7"/>
      <c r="U62" s="63" t="s">
        <v>21</v>
      </c>
      <c r="V62" s="64">
        <f t="shared" si="5"/>
        <v>8996</v>
      </c>
      <c r="W62" s="118">
        <v>4723</v>
      </c>
      <c r="X62" s="127"/>
      <c r="Y62" s="118">
        <v>4273</v>
      </c>
      <c r="Z62" s="119"/>
      <c r="AA62" s="7"/>
      <c r="AB62" s="7"/>
    </row>
    <row r="63" spans="1:28" s="11" customFormat="1" ht="23.25" customHeight="1" x14ac:dyDescent="0.25">
      <c r="A63" s="61" t="s">
        <v>22</v>
      </c>
      <c r="B63" s="62">
        <f t="shared" si="4"/>
        <v>12039</v>
      </c>
      <c r="C63" s="120">
        <v>1406</v>
      </c>
      <c r="D63" s="121"/>
      <c r="E63" s="120">
        <v>9084</v>
      </c>
      <c r="F63" s="121"/>
      <c r="G63" s="120">
        <v>1549</v>
      </c>
      <c r="H63" s="121"/>
      <c r="I63" s="120">
        <v>0</v>
      </c>
      <c r="J63" s="122"/>
      <c r="K63" s="57"/>
      <c r="L63" s="57"/>
      <c r="M63" s="57"/>
      <c r="N63" s="7"/>
      <c r="O63" s="7"/>
      <c r="P63" s="7"/>
      <c r="Q63" s="7"/>
      <c r="R63" s="7"/>
      <c r="S63" s="7"/>
      <c r="T63" s="7"/>
      <c r="U63" s="61" t="s">
        <v>22</v>
      </c>
      <c r="V63" s="62">
        <f t="shared" si="5"/>
        <v>12039</v>
      </c>
      <c r="W63" s="123">
        <v>6687</v>
      </c>
      <c r="X63" s="124"/>
      <c r="Y63" s="123">
        <v>5352</v>
      </c>
      <c r="Z63" s="125"/>
      <c r="AA63" s="7"/>
      <c r="AB63" s="7"/>
    </row>
    <row r="64" spans="1:28" s="11" customFormat="1" ht="23.25" customHeight="1" x14ac:dyDescent="0.25">
      <c r="A64" s="63" t="s">
        <v>23</v>
      </c>
      <c r="B64" s="64">
        <f t="shared" si="4"/>
        <v>10477</v>
      </c>
      <c r="C64" s="118">
        <v>1125</v>
      </c>
      <c r="D64" s="127"/>
      <c r="E64" s="118">
        <v>7825</v>
      </c>
      <c r="F64" s="127"/>
      <c r="G64" s="118">
        <v>1527</v>
      </c>
      <c r="H64" s="127"/>
      <c r="I64" s="118">
        <v>0</v>
      </c>
      <c r="J64" s="119"/>
      <c r="K64" s="57"/>
      <c r="L64" s="57"/>
      <c r="M64" s="57"/>
      <c r="N64" s="7"/>
      <c r="O64" s="7"/>
      <c r="P64" s="7"/>
      <c r="Q64" s="7"/>
      <c r="R64" s="7"/>
      <c r="S64" s="7"/>
      <c r="T64" s="7"/>
      <c r="U64" s="63" t="s">
        <v>23</v>
      </c>
      <c r="V64" s="64">
        <f t="shared" si="5"/>
        <v>10477</v>
      </c>
      <c r="W64" s="118">
        <v>5724</v>
      </c>
      <c r="X64" s="127"/>
      <c r="Y64" s="118">
        <v>4753</v>
      </c>
      <c r="Z64" s="119"/>
      <c r="AA64" s="7"/>
      <c r="AB64" s="7"/>
    </row>
    <row r="65" spans="1:29" s="11" customFormat="1" ht="23.25" customHeight="1" x14ac:dyDescent="0.25">
      <c r="A65" s="61" t="s">
        <v>24</v>
      </c>
      <c r="B65" s="62">
        <f t="shared" si="4"/>
        <v>11201</v>
      </c>
      <c r="C65" s="120">
        <v>1273</v>
      </c>
      <c r="D65" s="121"/>
      <c r="E65" s="120">
        <v>8163</v>
      </c>
      <c r="F65" s="121"/>
      <c r="G65" s="120">
        <v>1765</v>
      </c>
      <c r="H65" s="121"/>
      <c r="I65" s="120">
        <v>0</v>
      </c>
      <c r="J65" s="122"/>
      <c r="K65" s="57"/>
      <c r="L65" s="57"/>
      <c r="M65" s="57"/>
      <c r="N65" s="7"/>
      <c r="O65" s="7"/>
      <c r="P65" s="7"/>
      <c r="Q65" s="7"/>
      <c r="R65" s="7"/>
      <c r="S65" s="7"/>
      <c r="T65" s="7"/>
      <c r="U65" s="61" t="s">
        <v>24</v>
      </c>
      <c r="V65" s="62">
        <f t="shared" si="5"/>
        <v>11201</v>
      </c>
      <c r="W65" s="123">
        <v>6213</v>
      </c>
      <c r="X65" s="124"/>
      <c r="Y65" s="123">
        <v>4988</v>
      </c>
      <c r="Z65" s="125"/>
      <c r="AA65" s="7"/>
      <c r="AB65" s="7"/>
    </row>
    <row r="66" spans="1:29" s="11" customFormat="1" ht="23.25" customHeight="1" x14ac:dyDescent="0.25">
      <c r="A66" s="63" t="s">
        <v>25</v>
      </c>
      <c r="B66" s="64">
        <f t="shared" si="4"/>
        <v>0</v>
      </c>
      <c r="C66" s="118"/>
      <c r="D66" s="127"/>
      <c r="E66" s="118"/>
      <c r="F66" s="127"/>
      <c r="G66" s="118"/>
      <c r="H66" s="127"/>
      <c r="I66" s="118"/>
      <c r="J66" s="119"/>
      <c r="K66" s="57"/>
      <c r="L66" s="57"/>
      <c r="M66" s="57"/>
      <c r="N66" s="7"/>
      <c r="O66" s="7"/>
      <c r="P66" s="7"/>
      <c r="Q66" s="7"/>
      <c r="R66" s="7"/>
      <c r="S66" s="7"/>
      <c r="T66" s="7"/>
      <c r="U66" s="63" t="s">
        <v>25</v>
      </c>
      <c r="V66" s="64">
        <f t="shared" si="5"/>
        <v>0</v>
      </c>
      <c r="W66" s="118"/>
      <c r="X66" s="127"/>
      <c r="Y66" s="118"/>
      <c r="Z66" s="119"/>
      <c r="AA66" s="7"/>
      <c r="AB66" s="7"/>
    </row>
    <row r="67" spans="1:29" s="11" customFormat="1" ht="23.25" customHeight="1" x14ac:dyDescent="0.25">
      <c r="A67" s="61" t="s">
        <v>26</v>
      </c>
      <c r="B67" s="62">
        <f t="shared" si="4"/>
        <v>0</v>
      </c>
      <c r="C67" s="120"/>
      <c r="D67" s="121"/>
      <c r="E67" s="120"/>
      <c r="F67" s="121"/>
      <c r="G67" s="120"/>
      <c r="H67" s="121"/>
      <c r="I67" s="120"/>
      <c r="J67" s="122"/>
      <c r="K67" s="57"/>
      <c r="L67" s="57"/>
      <c r="M67" s="57"/>
      <c r="N67" s="7"/>
      <c r="O67" s="7"/>
      <c r="P67" s="7"/>
      <c r="Q67" s="7"/>
      <c r="R67" s="7"/>
      <c r="S67" s="7"/>
      <c r="T67" s="7"/>
      <c r="U67" s="61" t="s">
        <v>26</v>
      </c>
      <c r="V67" s="62">
        <f t="shared" si="5"/>
        <v>0</v>
      </c>
      <c r="W67" s="123"/>
      <c r="X67" s="124"/>
      <c r="Y67" s="123"/>
      <c r="Z67" s="125"/>
      <c r="AA67" s="7"/>
      <c r="AB67" s="7"/>
    </row>
    <row r="68" spans="1:29" s="11" customFormat="1" ht="23.25" customHeight="1" x14ac:dyDescent="0.25">
      <c r="A68" s="63" t="s">
        <v>27</v>
      </c>
      <c r="B68" s="64">
        <f t="shared" si="4"/>
        <v>0</v>
      </c>
      <c r="C68" s="118"/>
      <c r="D68" s="127"/>
      <c r="E68" s="118"/>
      <c r="F68" s="127"/>
      <c r="G68" s="118"/>
      <c r="H68" s="127"/>
      <c r="I68" s="118"/>
      <c r="J68" s="119"/>
      <c r="K68" s="57"/>
      <c r="L68" s="57"/>
      <c r="M68" s="57"/>
      <c r="N68" s="7"/>
      <c r="O68" s="7"/>
      <c r="P68" s="7"/>
      <c r="Q68" s="7"/>
      <c r="R68" s="7"/>
      <c r="S68" s="7"/>
      <c r="T68" s="7"/>
      <c r="U68" s="63" t="s">
        <v>27</v>
      </c>
      <c r="V68" s="64">
        <f t="shared" si="5"/>
        <v>0</v>
      </c>
      <c r="W68" s="118"/>
      <c r="X68" s="127"/>
      <c r="Y68" s="118"/>
      <c r="Z68" s="119"/>
      <c r="AA68" s="7"/>
      <c r="AB68" s="7"/>
    </row>
    <row r="69" spans="1:29" s="11" customFormat="1" ht="23.25" customHeight="1" x14ac:dyDescent="0.25">
      <c r="A69" s="61" t="s">
        <v>28</v>
      </c>
      <c r="B69" s="62">
        <f t="shared" si="4"/>
        <v>0</v>
      </c>
      <c r="C69" s="123"/>
      <c r="D69" s="124"/>
      <c r="E69" s="123"/>
      <c r="F69" s="124"/>
      <c r="G69" s="123"/>
      <c r="H69" s="124"/>
      <c r="I69" s="123"/>
      <c r="J69" s="125"/>
      <c r="K69" s="57"/>
      <c r="L69" s="57"/>
      <c r="M69" s="57"/>
      <c r="N69" s="7"/>
      <c r="O69" s="7"/>
      <c r="P69" s="7"/>
      <c r="Q69" s="7"/>
      <c r="R69" s="7"/>
      <c r="S69" s="7"/>
      <c r="T69" s="7"/>
      <c r="U69" s="61" t="s">
        <v>28</v>
      </c>
      <c r="V69" s="62">
        <f t="shared" si="5"/>
        <v>0</v>
      </c>
      <c r="W69" s="123"/>
      <c r="X69" s="124"/>
      <c r="Y69" s="123"/>
      <c r="Z69" s="125"/>
      <c r="AA69" s="7"/>
      <c r="AB69" s="7"/>
    </row>
    <row r="70" spans="1:29" s="11" customFormat="1" ht="23.25" customHeight="1" x14ac:dyDescent="0.25">
      <c r="A70" s="65" t="s">
        <v>13</v>
      </c>
      <c r="B70" s="66">
        <f>+SUM(B58:B69)</f>
        <v>64341</v>
      </c>
      <c r="C70" s="130">
        <f t="shared" ref="C70:I70" si="6">+SUM(C58:C69)</f>
        <v>8761</v>
      </c>
      <c r="D70" s="131"/>
      <c r="E70" s="130">
        <f t="shared" si="6"/>
        <v>45621</v>
      </c>
      <c r="F70" s="131"/>
      <c r="G70" s="130">
        <f t="shared" si="6"/>
        <v>9915</v>
      </c>
      <c r="H70" s="131"/>
      <c r="I70" s="130">
        <f t="shared" si="6"/>
        <v>44</v>
      </c>
      <c r="J70" s="131"/>
      <c r="K70" s="57"/>
      <c r="L70" s="57"/>
      <c r="M70" s="57"/>
      <c r="N70" s="7"/>
      <c r="O70" s="7"/>
      <c r="P70" s="7"/>
      <c r="Q70" s="7"/>
      <c r="R70" s="7"/>
      <c r="S70" s="7"/>
      <c r="T70" s="7"/>
      <c r="U70" s="65" t="s">
        <v>13</v>
      </c>
      <c r="V70" s="66">
        <f>+SUM(V58:V69)</f>
        <v>64341</v>
      </c>
      <c r="W70" s="130">
        <f>+SUM(W58:W69)</f>
        <v>35781</v>
      </c>
      <c r="X70" s="131"/>
      <c r="Y70" s="130">
        <f>+SUM(Y58:Y69)</f>
        <v>28560</v>
      </c>
      <c r="Z70" s="131"/>
      <c r="AA70" s="7"/>
      <c r="AB70" s="7"/>
    </row>
    <row r="71" spans="1:29" s="11" customFormat="1" ht="23.25" customHeight="1" x14ac:dyDescent="0.25">
      <c r="A71" s="67" t="s">
        <v>90</v>
      </c>
      <c r="B71" s="68">
        <v>1</v>
      </c>
      <c r="C71" s="128">
        <f>+C70/B70</f>
        <v>0.13616512021883403</v>
      </c>
      <c r="D71" s="128"/>
      <c r="E71" s="128">
        <f>+E70/B70</f>
        <v>0.7090502168135403</v>
      </c>
      <c r="F71" s="128"/>
      <c r="G71" s="128">
        <f>+G70/B70</f>
        <v>0.15410080663962325</v>
      </c>
      <c r="H71" s="128"/>
      <c r="I71" s="128">
        <f>+I70/B70</f>
        <v>6.8385632800236241E-4</v>
      </c>
      <c r="J71" s="128"/>
      <c r="K71" s="57"/>
      <c r="L71" s="57"/>
      <c r="M71" s="57"/>
      <c r="N71" s="7"/>
      <c r="O71" s="7"/>
      <c r="P71" s="7"/>
      <c r="Q71" s="7"/>
      <c r="R71" s="7"/>
      <c r="S71" s="7"/>
      <c r="T71" s="7"/>
      <c r="U71" s="67" t="s">
        <v>91</v>
      </c>
      <c r="V71" s="68">
        <v>1</v>
      </c>
      <c r="W71" s="129">
        <f>+W70/V70</f>
        <v>0.55611507436937568</v>
      </c>
      <c r="X71" s="129"/>
      <c r="Y71" s="129">
        <f>+Y70/V70</f>
        <v>0.44388492563062432</v>
      </c>
      <c r="Z71" s="129"/>
      <c r="AA71" s="7"/>
      <c r="AB71" s="7"/>
    </row>
    <row r="72" spans="1:29" s="11" customFormat="1" ht="23.25" customHeight="1" x14ac:dyDescent="0.25">
      <c r="A72" s="69"/>
      <c r="B72" s="70"/>
      <c r="C72" s="71"/>
      <c r="D72" s="71"/>
      <c r="E72" s="71"/>
      <c r="F72" s="71"/>
      <c r="G72" s="71"/>
      <c r="H72" s="71"/>
      <c r="I72" s="71"/>
      <c r="J72" s="71"/>
      <c r="K72" s="57"/>
      <c r="L72" s="57"/>
      <c r="M72" s="57"/>
      <c r="N72" s="7"/>
      <c r="O72" s="7"/>
      <c r="P72" s="7"/>
      <c r="Q72" s="7"/>
      <c r="R72" s="7"/>
      <c r="S72" s="7"/>
      <c r="T72" s="7"/>
      <c r="U72" s="69"/>
      <c r="V72" s="70"/>
      <c r="W72" s="70"/>
      <c r="X72" s="70"/>
      <c r="Y72" s="70"/>
      <c r="Z72" s="70"/>
      <c r="AA72" s="7"/>
      <c r="AB72" s="7"/>
    </row>
    <row r="73" spans="1:29" s="11" customFormat="1" ht="23.25" customHeight="1" x14ac:dyDescent="0.25">
      <c r="A73" s="69"/>
      <c r="B73" s="70"/>
      <c r="C73" s="71"/>
      <c r="D73" s="71"/>
      <c r="E73" s="71"/>
      <c r="F73" s="71"/>
      <c r="G73" s="71"/>
      <c r="H73" s="71"/>
      <c r="I73" s="71"/>
      <c r="J73" s="71"/>
      <c r="K73" s="57"/>
      <c r="L73" s="57"/>
      <c r="M73" s="57"/>
      <c r="N73" s="7"/>
      <c r="O73" s="7"/>
      <c r="P73" s="7"/>
      <c r="Q73" s="7"/>
      <c r="R73" s="7"/>
      <c r="S73" s="7"/>
      <c r="T73" s="7"/>
      <c r="U73" s="69"/>
      <c r="V73" s="70"/>
      <c r="W73" s="70"/>
      <c r="X73" s="70"/>
      <c r="Y73" s="70"/>
      <c r="Z73" s="70"/>
      <c r="AA73" s="7"/>
      <c r="AB73" s="7"/>
    </row>
    <row r="74" spans="1:29" s="11" customFormat="1" ht="23.25" customHeight="1" x14ac:dyDescent="0.25">
      <c r="A74" s="72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</row>
    <row r="75" spans="1:29" s="11" customFormat="1" ht="23.25" customHeight="1" thickBot="1" x14ac:dyDescent="0.3">
      <c r="A75" s="73" t="s">
        <v>92</v>
      </c>
      <c r="B75" s="74"/>
      <c r="C75" s="74"/>
      <c r="D75" s="74"/>
      <c r="E75" s="74"/>
      <c r="F75" s="74"/>
      <c r="G75" s="74"/>
      <c r="H75" s="74"/>
      <c r="I75" s="74"/>
      <c r="J75" s="74"/>
      <c r="K75" s="74"/>
      <c r="L75" s="74"/>
      <c r="M75" s="74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</row>
    <row r="76" spans="1:29" s="11" customFormat="1" ht="23.25" customHeight="1" thickTop="1" x14ac:dyDescent="0.25">
      <c r="A76" s="72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5"/>
      <c r="O76" s="75"/>
      <c r="P76" s="75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</row>
    <row r="77" spans="1:29" s="11" customFormat="1" ht="94.5" customHeight="1" x14ac:dyDescent="0.25">
      <c r="A77" s="76" t="s">
        <v>0</v>
      </c>
      <c r="B77" s="77" t="s">
        <v>13</v>
      </c>
      <c r="C77" s="132" t="s">
        <v>93</v>
      </c>
      <c r="D77" s="133"/>
      <c r="E77" s="132" t="s">
        <v>94</v>
      </c>
      <c r="F77" s="133"/>
      <c r="G77" s="132" t="s">
        <v>95</v>
      </c>
      <c r="H77" s="133"/>
      <c r="I77" s="132" t="s">
        <v>96</v>
      </c>
      <c r="J77" s="133"/>
      <c r="K77" s="132" t="s">
        <v>97</v>
      </c>
      <c r="L77" s="133"/>
      <c r="M77" s="132" t="s">
        <v>98</v>
      </c>
      <c r="N77" s="133"/>
      <c r="O77" s="132" t="s">
        <v>99</v>
      </c>
      <c r="P77" s="133"/>
      <c r="Q77" s="7"/>
      <c r="R77" s="7"/>
      <c r="S77" s="7"/>
      <c r="T77" s="7"/>
      <c r="U77" s="7"/>
      <c r="V77" s="7"/>
      <c r="W77" s="78"/>
      <c r="X77" s="78"/>
      <c r="Y77" s="78"/>
      <c r="Z77" s="78"/>
      <c r="AA77" s="78"/>
      <c r="AB77" s="1"/>
      <c r="AC77" s="79"/>
    </row>
    <row r="78" spans="1:29" s="11" customFormat="1" ht="23.25" customHeight="1" x14ac:dyDescent="0.25">
      <c r="A78" s="59" t="s">
        <v>17</v>
      </c>
      <c r="B78" s="60">
        <f t="shared" ref="B78:B89" si="7">+SUM(C78:P78)</f>
        <v>1961</v>
      </c>
      <c r="C78" s="134">
        <v>718</v>
      </c>
      <c r="D78" s="135"/>
      <c r="E78" s="134">
        <v>362</v>
      </c>
      <c r="F78" s="135"/>
      <c r="G78" s="134">
        <v>501</v>
      </c>
      <c r="H78" s="135"/>
      <c r="I78" s="134">
        <v>269</v>
      </c>
      <c r="J78" s="135"/>
      <c r="K78" s="134">
        <v>72</v>
      </c>
      <c r="L78" s="135"/>
      <c r="M78" s="134">
        <v>39</v>
      </c>
      <c r="N78" s="135"/>
      <c r="O78" s="134">
        <v>0</v>
      </c>
      <c r="P78" s="136"/>
      <c r="Q78" s="7"/>
      <c r="R78" s="7"/>
      <c r="S78" s="7"/>
      <c r="T78" s="7"/>
      <c r="U78" s="7"/>
      <c r="V78" s="7"/>
      <c r="W78" s="78"/>
      <c r="X78" s="78"/>
      <c r="Y78" s="78"/>
      <c r="Z78" s="78"/>
      <c r="AA78" s="78"/>
      <c r="AB78" s="1"/>
      <c r="AC78" s="79"/>
    </row>
    <row r="79" spans="1:29" s="11" customFormat="1" ht="23.25" customHeight="1" x14ac:dyDescent="0.25">
      <c r="A79" s="61" t="s">
        <v>18</v>
      </c>
      <c r="B79" s="62">
        <f t="shared" si="7"/>
        <v>3024</v>
      </c>
      <c r="C79" s="137">
        <v>787</v>
      </c>
      <c r="D79" s="139"/>
      <c r="E79" s="137">
        <v>235</v>
      </c>
      <c r="F79" s="139"/>
      <c r="G79" s="137">
        <v>1199</v>
      </c>
      <c r="H79" s="139"/>
      <c r="I79" s="137">
        <v>398</v>
      </c>
      <c r="J79" s="139"/>
      <c r="K79" s="137">
        <v>299</v>
      </c>
      <c r="L79" s="139"/>
      <c r="M79" s="137">
        <v>87</v>
      </c>
      <c r="N79" s="139"/>
      <c r="O79" s="137">
        <v>19</v>
      </c>
      <c r="P79" s="138"/>
      <c r="Q79" s="7"/>
      <c r="R79" s="7"/>
      <c r="S79" s="7"/>
      <c r="T79" s="7"/>
      <c r="U79" s="7"/>
      <c r="V79" s="7"/>
      <c r="W79" s="78"/>
      <c r="X79" s="78"/>
      <c r="Y79" s="78"/>
      <c r="Z79" s="78"/>
      <c r="AA79" s="78"/>
      <c r="AB79" s="1"/>
      <c r="AC79" s="79"/>
    </row>
    <row r="80" spans="1:29" s="11" customFormat="1" ht="23.25" customHeight="1" x14ac:dyDescent="0.25">
      <c r="A80" s="63" t="s">
        <v>19</v>
      </c>
      <c r="B80" s="64">
        <f t="shared" si="7"/>
        <v>7196</v>
      </c>
      <c r="C80" s="134">
        <v>749</v>
      </c>
      <c r="D80" s="135"/>
      <c r="E80" s="134">
        <v>2914</v>
      </c>
      <c r="F80" s="135"/>
      <c r="G80" s="134">
        <v>2635</v>
      </c>
      <c r="H80" s="135"/>
      <c r="I80" s="134">
        <v>471</v>
      </c>
      <c r="J80" s="135"/>
      <c r="K80" s="134">
        <v>325</v>
      </c>
      <c r="L80" s="135"/>
      <c r="M80" s="134">
        <v>102</v>
      </c>
      <c r="N80" s="135"/>
      <c r="O80" s="134">
        <v>0</v>
      </c>
      <c r="P80" s="136"/>
      <c r="Q80" s="7"/>
      <c r="R80" s="7"/>
      <c r="S80" s="7"/>
      <c r="T80" s="7"/>
      <c r="U80" s="7"/>
      <c r="V80" s="7"/>
      <c r="W80" s="78"/>
      <c r="X80" s="78"/>
      <c r="Y80" s="78"/>
      <c r="Z80" s="78"/>
      <c r="AA80" s="78"/>
      <c r="AB80" s="1"/>
      <c r="AC80" s="79"/>
    </row>
    <row r="81" spans="1:29" s="11" customFormat="1" ht="23.25" customHeight="1" x14ac:dyDescent="0.25">
      <c r="A81" s="61" t="s">
        <v>20</v>
      </c>
      <c r="B81" s="62">
        <f t="shared" si="7"/>
        <v>9447</v>
      </c>
      <c r="C81" s="137">
        <v>1279</v>
      </c>
      <c r="D81" s="139"/>
      <c r="E81" s="137">
        <v>1385</v>
      </c>
      <c r="F81" s="139"/>
      <c r="G81" s="137">
        <v>4752</v>
      </c>
      <c r="H81" s="139"/>
      <c r="I81" s="137">
        <v>1076</v>
      </c>
      <c r="J81" s="139"/>
      <c r="K81" s="137">
        <v>652</v>
      </c>
      <c r="L81" s="139"/>
      <c r="M81" s="137">
        <v>285</v>
      </c>
      <c r="N81" s="139"/>
      <c r="O81" s="137">
        <v>18</v>
      </c>
      <c r="P81" s="138"/>
      <c r="Q81" s="7"/>
      <c r="R81" s="7"/>
      <c r="S81" s="7"/>
      <c r="T81" s="7"/>
      <c r="U81" s="7"/>
      <c r="V81" s="7"/>
      <c r="W81" s="78"/>
      <c r="X81" s="78"/>
      <c r="Y81" s="78"/>
      <c r="Z81" s="78"/>
      <c r="AA81" s="78"/>
      <c r="AB81" s="1"/>
      <c r="AC81" s="79"/>
    </row>
    <row r="82" spans="1:29" s="11" customFormat="1" ht="23.25" customHeight="1" x14ac:dyDescent="0.25">
      <c r="A82" s="63" t="s">
        <v>21</v>
      </c>
      <c r="B82" s="64">
        <f t="shared" si="7"/>
        <v>8996</v>
      </c>
      <c r="C82" s="134">
        <v>1308</v>
      </c>
      <c r="D82" s="135"/>
      <c r="E82" s="134">
        <v>1670</v>
      </c>
      <c r="F82" s="135"/>
      <c r="G82" s="134">
        <v>4196</v>
      </c>
      <c r="H82" s="135"/>
      <c r="I82" s="134">
        <v>1183</v>
      </c>
      <c r="J82" s="135"/>
      <c r="K82" s="134">
        <v>350</v>
      </c>
      <c r="L82" s="135"/>
      <c r="M82" s="134">
        <v>289</v>
      </c>
      <c r="N82" s="135"/>
      <c r="O82" s="134">
        <v>0</v>
      </c>
      <c r="P82" s="136"/>
      <c r="Q82" s="7"/>
      <c r="R82" s="7"/>
      <c r="S82" s="7"/>
      <c r="T82" s="7"/>
      <c r="U82" s="7"/>
      <c r="V82" s="7"/>
      <c r="W82" s="78"/>
      <c r="X82" s="78"/>
      <c r="Y82" s="78"/>
      <c r="Z82" s="78"/>
      <c r="AA82" s="78"/>
      <c r="AB82" s="1"/>
      <c r="AC82" s="79"/>
    </row>
    <row r="83" spans="1:29" s="11" customFormat="1" ht="23.25" customHeight="1" x14ac:dyDescent="0.25">
      <c r="A83" s="61" t="s">
        <v>22</v>
      </c>
      <c r="B83" s="62">
        <f t="shared" si="7"/>
        <v>12039</v>
      </c>
      <c r="C83" s="137">
        <v>1380</v>
      </c>
      <c r="D83" s="139"/>
      <c r="E83" s="137">
        <v>2618</v>
      </c>
      <c r="F83" s="139"/>
      <c r="G83" s="137">
        <v>5883</v>
      </c>
      <c r="H83" s="139"/>
      <c r="I83" s="137">
        <v>926</v>
      </c>
      <c r="J83" s="139"/>
      <c r="K83" s="137">
        <v>633</v>
      </c>
      <c r="L83" s="139"/>
      <c r="M83" s="137">
        <v>599</v>
      </c>
      <c r="N83" s="139"/>
      <c r="O83" s="137">
        <v>0</v>
      </c>
      <c r="P83" s="138"/>
      <c r="Q83" s="7"/>
      <c r="R83" s="7"/>
      <c r="S83" s="7"/>
      <c r="T83" s="7"/>
      <c r="U83" s="7"/>
      <c r="V83" s="7"/>
      <c r="W83" s="78"/>
      <c r="X83" s="78"/>
      <c r="Y83" s="78"/>
      <c r="Z83" s="78"/>
      <c r="AA83" s="78"/>
      <c r="AB83" s="1"/>
      <c r="AC83" s="79"/>
    </row>
    <row r="84" spans="1:29" s="11" customFormat="1" ht="23.25" customHeight="1" x14ac:dyDescent="0.25">
      <c r="A84" s="63" t="s">
        <v>23</v>
      </c>
      <c r="B84" s="64">
        <f t="shared" si="7"/>
        <v>10477</v>
      </c>
      <c r="C84" s="134">
        <v>1125</v>
      </c>
      <c r="D84" s="135"/>
      <c r="E84" s="134">
        <v>3353</v>
      </c>
      <c r="F84" s="135"/>
      <c r="G84" s="134">
        <v>3998</v>
      </c>
      <c r="H84" s="135"/>
      <c r="I84" s="134">
        <v>1053</v>
      </c>
      <c r="J84" s="135"/>
      <c r="K84" s="134">
        <v>474</v>
      </c>
      <c r="L84" s="135"/>
      <c r="M84" s="134">
        <v>474</v>
      </c>
      <c r="N84" s="135"/>
      <c r="O84" s="134">
        <v>0</v>
      </c>
      <c r="P84" s="136"/>
      <c r="Q84" s="7"/>
      <c r="R84" s="7"/>
      <c r="S84" s="7"/>
      <c r="T84" s="7"/>
      <c r="U84" s="7"/>
      <c r="V84" s="7"/>
      <c r="W84" s="78"/>
      <c r="X84" s="78"/>
      <c r="Y84" s="78"/>
      <c r="Z84" s="78"/>
      <c r="AA84" s="78"/>
      <c r="AB84" s="1"/>
      <c r="AC84" s="79"/>
    </row>
    <row r="85" spans="1:29" s="11" customFormat="1" ht="23.25" customHeight="1" x14ac:dyDescent="0.25">
      <c r="A85" s="61" t="s">
        <v>24</v>
      </c>
      <c r="B85" s="62">
        <f t="shared" si="7"/>
        <v>11201</v>
      </c>
      <c r="C85" s="137">
        <v>1273</v>
      </c>
      <c r="D85" s="139"/>
      <c r="E85" s="137">
        <v>3795</v>
      </c>
      <c r="F85" s="139"/>
      <c r="G85" s="137">
        <v>3865</v>
      </c>
      <c r="H85" s="139"/>
      <c r="I85" s="137">
        <v>1318</v>
      </c>
      <c r="J85" s="139"/>
      <c r="K85" s="137">
        <v>447</v>
      </c>
      <c r="L85" s="139"/>
      <c r="M85" s="137">
        <v>503</v>
      </c>
      <c r="N85" s="139"/>
      <c r="O85" s="137">
        <v>0</v>
      </c>
      <c r="P85" s="138"/>
      <c r="Q85" s="7"/>
      <c r="R85" s="7"/>
      <c r="S85" s="7"/>
      <c r="T85" s="7"/>
      <c r="U85" s="7"/>
      <c r="V85" s="7"/>
      <c r="W85" s="78"/>
      <c r="X85" s="78"/>
      <c r="Y85" s="78"/>
      <c r="Z85" s="78"/>
      <c r="AA85" s="78"/>
      <c r="AB85" s="1"/>
      <c r="AC85" s="79"/>
    </row>
    <row r="86" spans="1:29" s="11" customFormat="1" ht="23.25" customHeight="1" x14ac:dyDescent="0.25">
      <c r="A86" s="63" t="s">
        <v>25</v>
      </c>
      <c r="B86" s="64">
        <f t="shared" si="7"/>
        <v>0</v>
      </c>
      <c r="C86" s="134"/>
      <c r="D86" s="135"/>
      <c r="E86" s="134"/>
      <c r="F86" s="135"/>
      <c r="G86" s="134"/>
      <c r="H86" s="135"/>
      <c r="I86" s="134"/>
      <c r="J86" s="135"/>
      <c r="K86" s="134"/>
      <c r="L86" s="135"/>
      <c r="M86" s="134"/>
      <c r="N86" s="135"/>
      <c r="O86" s="134"/>
      <c r="P86" s="136"/>
      <c r="Q86" s="7"/>
      <c r="R86" s="7"/>
      <c r="S86" s="7"/>
      <c r="T86" s="7"/>
      <c r="U86" s="7"/>
      <c r="V86" s="7"/>
      <c r="W86" s="78"/>
      <c r="X86" s="78"/>
      <c r="Y86" s="78"/>
      <c r="Z86" s="78"/>
      <c r="AA86" s="78"/>
      <c r="AB86" s="1"/>
      <c r="AC86" s="79"/>
    </row>
    <row r="87" spans="1:29" s="11" customFormat="1" ht="23.25" customHeight="1" x14ac:dyDescent="0.25">
      <c r="A87" s="61" t="s">
        <v>26</v>
      </c>
      <c r="B87" s="62">
        <f t="shared" si="7"/>
        <v>0</v>
      </c>
      <c r="C87" s="137"/>
      <c r="D87" s="139"/>
      <c r="E87" s="137"/>
      <c r="F87" s="139"/>
      <c r="G87" s="137"/>
      <c r="H87" s="139"/>
      <c r="I87" s="137"/>
      <c r="J87" s="139"/>
      <c r="K87" s="137"/>
      <c r="L87" s="139"/>
      <c r="M87" s="137"/>
      <c r="N87" s="139"/>
      <c r="O87" s="137"/>
      <c r="P87" s="138"/>
      <c r="Q87" s="7"/>
      <c r="R87" s="7"/>
      <c r="S87" s="7"/>
      <c r="T87" s="7"/>
      <c r="U87" s="7"/>
      <c r="V87" s="7"/>
      <c r="W87" s="78"/>
      <c r="X87" s="78"/>
      <c r="Y87" s="78"/>
      <c r="Z87" s="78"/>
      <c r="AA87" s="78"/>
      <c r="AB87" s="1"/>
    </row>
    <row r="88" spans="1:29" s="11" customFormat="1" ht="23.25" customHeight="1" x14ac:dyDescent="0.25">
      <c r="A88" s="63" t="s">
        <v>27</v>
      </c>
      <c r="B88" s="64">
        <f t="shared" si="7"/>
        <v>0</v>
      </c>
      <c r="C88" s="134"/>
      <c r="D88" s="135"/>
      <c r="E88" s="134"/>
      <c r="F88" s="135"/>
      <c r="G88" s="134"/>
      <c r="H88" s="135"/>
      <c r="I88" s="134"/>
      <c r="J88" s="135"/>
      <c r="K88" s="134"/>
      <c r="L88" s="135"/>
      <c r="M88" s="134"/>
      <c r="N88" s="135"/>
      <c r="O88" s="134"/>
      <c r="P88" s="136"/>
      <c r="Q88" s="7"/>
      <c r="R88" s="7"/>
      <c r="S88" s="7"/>
      <c r="T88" s="7"/>
      <c r="U88" s="7"/>
      <c r="V88" s="7"/>
      <c r="W88" s="78"/>
      <c r="X88" s="78"/>
      <c r="Y88" s="78"/>
      <c r="Z88" s="78"/>
      <c r="AA88" s="78"/>
      <c r="AB88" s="1"/>
    </row>
    <row r="89" spans="1:29" s="11" customFormat="1" ht="23.25" customHeight="1" x14ac:dyDescent="0.25">
      <c r="A89" s="61" t="s">
        <v>28</v>
      </c>
      <c r="B89" s="62">
        <f t="shared" si="7"/>
        <v>0</v>
      </c>
      <c r="C89" s="137"/>
      <c r="D89" s="139"/>
      <c r="E89" s="137"/>
      <c r="F89" s="139"/>
      <c r="G89" s="137"/>
      <c r="H89" s="139"/>
      <c r="I89" s="137"/>
      <c r="J89" s="139"/>
      <c r="K89" s="137"/>
      <c r="L89" s="139"/>
      <c r="M89" s="137"/>
      <c r="N89" s="139"/>
      <c r="O89" s="137"/>
      <c r="P89" s="138"/>
      <c r="Q89" s="7"/>
      <c r="R89" s="7"/>
      <c r="S89" s="7"/>
      <c r="T89" s="7"/>
      <c r="U89" s="7"/>
      <c r="V89" s="7"/>
      <c r="W89" s="78"/>
      <c r="X89" s="78"/>
      <c r="Y89" s="78"/>
      <c r="Z89" s="78"/>
      <c r="AA89" s="78"/>
      <c r="AB89" s="1"/>
    </row>
    <row r="90" spans="1:29" s="11" customFormat="1" ht="23.25" customHeight="1" x14ac:dyDescent="0.25">
      <c r="A90" s="65" t="s">
        <v>13</v>
      </c>
      <c r="B90" s="66">
        <f>+SUM(B78:B89)</f>
        <v>64341</v>
      </c>
      <c r="C90" s="130">
        <f t="shared" ref="C90:O90" si="8">+SUM(C78:C89)</f>
        <v>8619</v>
      </c>
      <c r="D90" s="131"/>
      <c r="E90" s="130">
        <f t="shared" si="8"/>
        <v>16332</v>
      </c>
      <c r="F90" s="131"/>
      <c r="G90" s="130">
        <f t="shared" si="8"/>
        <v>27029</v>
      </c>
      <c r="H90" s="131"/>
      <c r="I90" s="130">
        <f t="shared" si="8"/>
        <v>6694</v>
      </c>
      <c r="J90" s="131"/>
      <c r="K90" s="130">
        <f t="shared" si="8"/>
        <v>3252</v>
      </c>
      <c r="L90" s="131"/>
      <c r="M90" s="130">
        <f t="shared" si="8"/>
        <v>2378</v>
      </c>
      <c r="N90" s="131"/>
      <c r="O90" s="130">
        <f t="shared" si="8"/>
        <v>37</v>
      </c>
      <c r="P90" s="131"/>
      <c r="Q90" s="7"/>
      <c r="R90" s="7"/>
      <c r="S90" s="7"/>
      <c r="T90" s="7"/>
      <c r="U90" s="7"/>
      <c r="V90" s="7"/>
      <c r="W90" s="80"/>
      <c r="X90" s="80"/>
      <c r="Y90" s="80"/>
      <c r="Z90" s="80"/>
      <c r="AA90" s="80"/>
      <c r="AB90" s="7"/>
    </row>
    <row r="91" spans="1:29" s="11" customFormat="1" ht="23.25" customHeight="1" x14ac:dyDescent="0.25">
      <c r="A91" s="67" t="s">
        <v>90</v>
      </c>
      <c r="B91" s="68">
        <v>1</v>
      </c>
      <c r="C91" s="129">
        <f>+C90/$B$90</f>
        <v>0.13395812934209914</v>
      </c>
      <c r="D91" s="129"/>
      <c r="E91" s="129">
        <f>+E90/$B$90</f>
        <v>0.25383503520305872</v>
      </c>
      <c r="F91" s="129"/>
      <c r="G91" s="129">
        <f>+G90/$B$90</f>
        <v>0.42008983385399667</v>
      </c>
      <c r="H91" s="129"/>
      <c r="I91" s="129">
        <f>+I90/$B$90</f>
        <v>0.10403941499199577</v>
      </c>
      <c r="J91" s="129"/>
      <c r="K91" s="129">
        <f>+K90/$B$90</f>
        <v>5.0543199515083695E-2</v>
      </c>
      <c r="L91" s="129"/>
      <c r="M91" s="129">
        <f>+M90/$B$90</f>
        <v>3.6959326090673129E-2</v>
      </c>
      <c r="N91" s="129"/>
      <c r="O91" s="129">
        <f>+O90/$B$90</f>
        <v>5.7506100309289571E-4</v>
      </c>
      <c r="P91" s="129"/>
      <c r="Q91" s="7"/>
      <c r="R91" s="7"/>
      <c r="S91" s="7"/>
      <c r="T91" s="7"/>
      <c r="U91" s="7"/>
      <c r="V91" s="7"/>
      <c r="W91" s="80"/>
      <c r="X91" s="80"/>
      <c r="Y91" s="80"/>
      <c r="Z91" s="80"/>
      <c r="AA91" s="80"/>
      <c r="AB91" s="7"/>
    </row>
    <row r="92" spans="1:29" s="11" customFormat="1" ht="23.25" customHeight="1" x14ac:dyDescent="0.25">
      <c r="A92" s="69"/>
      <c r="B92" s="70"/>
      <c r="C92" s="70"/>
      <c r="D92" s="70"/>
      <c r="E92" s="70"/>
      <c r="F92" s="70"/>
      <c r="G92" s="70"/>
      <c r="H92" s="70"/>
      <c r="I92" s="70"/>
      <c r="J92" s="70"/>
      <c r="K92" s="70"/>
      <c r="L92" s="70"/>
      <c r="M92" s="70"/>
      <c r="N92" s="70"/>
      <c r="O92" s="70"/>
      <c r="P92" s="70"/>
      <c r="Q92" s="7"/>
      <c r="R92" s="7"/>
      <c r="S92" s="7"/>
      <c r="T92" s="7"/>
      <c r="U92" s="7"/>
      <c r="V92" s="7"/>
      <c r="W92" s="80"/>
      <c r="X92" s="80"/>
      <c r="Y92" s="80"/>
      <c r="Z92" s="80"/>
      <c r="AA92" s="80"/>
      <c r="AB92" s="7"/>
    </row>
    <row r="93" spans="1:29" s="11" customFormat="1" ht="23.25" customHeight="1" x14ac:dyDescent="0.25">
      <c r="A93" s="69"/>
      <c r="B93" s="70"/>
      <c r="C93" s="70"/>
      <c r="D93" s="70"/>
      <c r="E93" s="70"/>
      <c r="F93" s="70"/>
      <c r="G93" s="70"/>
      <c r="H93" s="70"/>
      <c r="I93" s="70"/>
      <c r="J93" s="70"/>
      <c r="K93" s="70"/>
      <c r="L93" s="70"/>
      <c r="M93" s="70"/>
      <c r="N93" s="70"/>
      <c r="O93" s="70"/>
      <c r="P93" s="70"/>
      <c r="Q93" s="7"/>
      <c r="R93" s="7"/>
      <c r="S93" s="7"/>
      <c r="T93" s="7"/>
      <c r="U93" s="7"/>
      <c r="V93" s="7"/>
      <c r="W93" s="80"/>
      <c r="X93" s="80"/>
      <c r="Y93" s="80"/>
      <c r="Z93" s="80"/>
      <c r="AA93" s="80"/>
      <c r="AB93" s="7"/>
    </row>
    <row r="94" spans="1:29" s="11" customFormat="1" ht="23.25" customHeight="1" x14ac:dyDescent="0.25">
      <c r="A94" s="81" t="s">
        <v>100</v>
      </c>
      <c r="B94" s="70"/>
      <c r="C94" s="70"/>
      <c r="D94" s="70"/>
      <c r="E94" s="70"/>
      <c r="F94" s="70"/>
      <c r="G94" s="70"/>
      <c r="H94" s="70"/>
      <c r="I94" s="70"/>
      <c r="J94" s="70"/>
      <c r="K94" s="70"/>
      <c r="L94" s="70"/>
      <c r="M94" s="70"/>
      <c r="N94" s="70"/>
      <c r="O94" s="70"/>
      <c r="P94" s="70"/>
      <c r="Q94" s="7"/>
      <c r="R94" s="7"/>
      <c r="S94" s="7"/>
      <c r="T94" s="7"/>
      <c r="U94" s="7"/>
      <c r="V94" s="7"/>
      <c r="W94" s="80"/>
      <c r="X94" s="80"/>
      <c r="Y94" s="80"/>
      <c r="Z94" s="80"/>
      <c r="AA94" s="80"/>
      <c r="AB94" s="7"/>
    </row>
    <row r="95" spans="1:29" s="11" customFormat="1" ht="23.25" customHeight="1" x14ac:dyDescent="0.25">
      <c r="A95" s="2" t="s">
        <v>101</v>
      </c>
      <c r="B95" s="82"/>
      <c r="C95" s="82"/>
      <c r="D95" s="82"/>
      <c r="E95" s="82"/>
      <c r="F95" s="82"/>
      <c r="G95" s="82"/>
      <c r="H95" s="83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</row>
    <row r="96" spans="1:29" s="11" customFormat="1" ht="23.25" customHeight="1" x14ac:dyDescent="0.25">
      <c r="A96" s="2" t="s">
        <v>33</v>
      </c>
      <c r="B96" s="82"/>
      <c r="C96" s="82"/>
      <c r="D96" s="82"/>
      <c r="E96" s="82"/>
      <c r="F96" s="82"/>
      <c r="G96" s="82"/>
      <c r="H96" s="83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</row>
  </sheetData>
  <mergeCells count="259">
    <mergeCell ref="O91:P91"/>
    <mergeCell ref="C91:D91"/>
    <mergeCell ref="E91:F91"/>
    <mergeCell ref="G91:H91"/>
    <mergeCell ref="I91:J91"/>
    <mergeCell ref="K91:L91"/>
    <mergeCell ref="M91:N91"/>
    <mergeCell ref="O89:P89"/>
    <mergeCell ref="C90:D90"/>
    <mergeCell ref="E90:F90"/>
    <mergeCell ref="G90:H90"/>
    <mergeCell ref="I90:J90"/>
    <mergeCell ref="K90:L90"/>
    <mergeCell ref="M90:N90"/>
    <mergeCell ref="O90:P90"/>
    <mergeCell ref="C89:D89"/>
    <mergeCell ref="E89:F89"/>
    <mergeCell ref="G89:H89"/>
    <mergeCell ref="I89:J89"/>
    <mergeCell ref="K89:L89"/>
    <mergeCell ref="M89:N89"/>
    <mergeCell ref="O87:P87"/>
    <mergeCell ref="C88:D88"/>
    <mergeCell ref="E88:F88"/>
    <mergeCell ref="G88:H88"/>
    <mergeCell ref="I88:J88"/>
    <mergeCell ref="K88:L88"/>
    <mergeCell ref="M88:N88"/>
    <mergeCell ref="O88:P88"/>
    <mergeCell ref="C87:D87"/>
    <mergeCell ref="E87:F87"/>
    <mergeCell ref="G87:H87"/>
    <mergeCell ref="I87:J87"/>
    <mergeCell ref="K87:L87"/>
    <mergeCell ref="M87:N87"/>
    <mergeCell ref="O85:P85"/>
    <mergeCell ref="C86:D86"/>
    <mergeCell ref="E86:F86"/>
    <mergeCell ref="G86:H86"/>
    <mergeCell ref="I86:J86"/>
    <mergeCell ref="K86:L86"/>
    <mergeCell ref="M86:N86"/>
    <mergeCell ref="O86:P86"/>
    <mergeCell ref="C85:D85"/>
    <mergeCell ref="E85:F85"/>
    <mergeCell ref="G85:H85"/>
    <mergeCell ref="I85:J85"/>
    <mergeCell ref="K85:L85"/>
    <mergeCell ref="M85:N85"/>
    <mergeCell ref="O83:P83"/>
    <mergeCell ref="C84:D84"/>
    <mergeCell ref="E84:F84"/>
    <mergeCell ref="G84:H84"/>
    <mergeCell ref="I84:J84"/>
    <mergeCell ref="K84:L84"/>
    <mergeCell ref="M84:N84"/>
    <mergeCell ref="O84:P84"/>
    <mergeCell ref="C83:D83"/>
    <mergeCell ref="E83:F83"/>
    <mergeCell ref="G83:H83"/>
    <mergeCell ref="I83:J83"/>
    <mergeCell ref="K83:L83"/>
    <mergeCell ref="M83:N83"/>
    <mergeCell ref="O81:P81"/>
    <mergeCell ref="C82:D82"/>
    <mergeCell ref="E82:F82"/>
    <mergeCell ref="G82:H82"/>
    <mergeCell ref="I82:J82"/>
    <mergeCell ref="K82:L82"/>
    <mergeCell ref="M82:N82"/>
    <mergeCell ref="O82:P82"/>
    <mergeCell ref="C81:D81"/>
    <mergeCell ref="E81:F81"/>
    <mergeCell ref="G81:H81"/>
    <mergeCell ref="I81:J81"/>
    <mergeCell ref="K81:L81"/>
    <mergeCell ref="M81:N81"/>
    <mergeCell ref="O79:P79"/>
    <mergeCell ref="C80:D80"/>
    <mergeCell ref="E80:F80"/>
    <mergeCell ref="G80:H80"/>
    <mergeCell ref="I80:J80"/>
    <mergeCell ref="K80:L80"/>
    <mergeCell ref="M80:N80"/>
    <mergeCell ref="O80:P80"/>
    <mergeCell ref="C79:D79"/>
    <mergeCell ref="E79:F79"/>
    <mergeCell ref="G79:H79"/>
    <mergeCell ref="I79:J79"/>
    <mergeCell ref="K79:L79"/>
    <mergeCell ref="M79:N79"/>
    <mergeCell ref="O77:P77"/>
    <mergeCell ref="C78:D78"/>
    <mergeCell ref="E78:F78"/>
    <mergeCell ref="G78:H78"/>
    <mergeCell ref="I78:J78"/>
    <mergeCell ref="K78:L78"/>
    <mergeCell ref="M78:N78"/>
    <mergeCell ref="O78:P78"/>
    <mergeCell ref="C77:D77"/>
    <mergeCell ref="E77:F77"/>
    <mergeCell ref="G77:H77"/>
    <mergeCell ref="I77:J77"/>
    <mergeCell ref="K77:L77"/>
    <mergeCell ref="M77:N77"/>
    <mergeCell ref="C71:D71"/>
    <mergeCell ref="E71:F71"/>
    <mergeCell ref="G71:H71"/>
    <mergeCell ref="I71:J71"/>
    <mergeCell ref="W71:X71"/>
    <mergeCell ref="Y71:Z71"/>
    <mergeCell ref="C70:D70"/>
    <mergeCell ref="E70:F70"/>
    <mergeCell ref="G70:H70"/>
    <mergeCell ref="I70:J70"/>
    <mergeCell ref="W70:X70"/>
    <mergeCell ref="Y70:Z70"/>
    <mergeCell ref="C69:D69"/>
    <mergeCell ref="E69:F69"/>
    <mergeCell ref="G69:H69"/>
    <mergeCell ref="I69:J69"/>
    <mergeCell ref="W69:X69"/>
    <mergeCell ref="Y69:Z69"/>
    <mergeCell ref="C68:D68"/>
    <mergeCell ref="E68:F68"/>
    <mergeCell ref="G68:H68"/>
    <mergeCell ref="I68:J68"/>
    <mergeCell ref="W68:X68"/>
    <mergeCell ref="Y68:Z68"/>
    <mergeCell ref="C67:D67"/>
    <mergeCell ref="E67:F67"/>
    <mergeCell ref="G67:H67"/>
    <mergeCell ref="I67:J67"/>
    <mergeCell ref="W67:X67"/>
    <mergeCell ref="Y67:Z67"/>
    <mergeCell ref="C66:D66"/>
    <mergeCell ref="E66:F66"/>
    <mergeCell ref="G66:H66"/>
    <mergeCell ref="I66:J66"/>
    <mergeCell ref="W66:X66"/>
    <mergeCell ref="Y66:Z66"/>
    <mergeCell ref="C65:D65"/>
    <mergeCell ref="E65:F65"/>
    <mergeCell ref="G65:H65"/>
    <mergeCell ref="I65:J65"/>
    <mergeCell ref="W65:X65"/>
    <mergeCell ref="Y65:Z65"/>
    <mergeCell ref="C64:D64"/>
    <mergeCell ref="E64:F64"/>
    <mergeCell ref="G64:H64"/>
    <mergeCell ref="I64:J64"/>
    <mergeCell ref="W64:X64"/>
    <mergeCell ref="Y64:Z64"/>
    <mergeCell ref="C63:D63"/>
    <mergeCell ref="E63:F63"/>
    <mergeCell ref="G63:H63"/>
    <mergeCell ref="I63:J63"/>
    <mergeCell ref="W63:X63"/>
    <mergeCell ref="Y63:Z63"/>
    <mergeCell ref="C62:D62"/>
    <mergeCell ref="E62:F62"/>
    <mergeCell ref="G62:H62"/>
    <mergeCell ref="I62:J62"/>
    <mergeCell ref="W62:X62"/>
    <mergeCell ref="Y62:Z62"/>
    <mergeCell ref="C61:D61"/>
    <mergeCell ref="E61:F61"/>
    <mergeCell ref="G61:H61"/>
    <mergeCell ref="I61:J61"/>
    <mergeCell ref="W61:X61"/>
    <mergeCell ref="Y61:Z61"/>
    <mergeCell ref="C60:D60"/>
    <mergeCell ref="E60:F60"/>
    <mergeCell ref="G60:H60"/>
    <mergeCell ref="I60:J60"/>
    <mergeCell ref="W60:X60"/>
    <mergeCell ref="Y60:Z60"/>
    <mergeCell ref="Y58:Z58"/>
    <mergeCell ref="C59:D59"/>
    <mergeCell ref="E59:F59"/>
    <mergeCell ref="G59:H59"/>
    <mergeCell ref="I59:J59"/>
    <mergeCell ref="W59:X59"/>
    <mergeCell ref="Y59:Z59"/>
    <mergeCell ref="E56:F57"/>
    <mergeCell ref="G56:H57"/>
    <mergeCell ref="I56:J57"/>
    <mergeCell ref="W57:X57"/>
    <mergeCell ref="Y57:Z57"/>
    <mergeCell ref="C58:D58"/>
    <mergeCell ref="E58:F58"/>
    <mergeCell ref="G58:H58"/>
    <mergeCell ref="I58:J58"/>
    <mergeCell ref="W58:X58"/>
    <mergeCell ref="B43:C43"/>
    <mergeCell ref="B44:C44"/>
    <mergeCell ref="B45:C45"/>
    <mergeCell ref="A46:C46"/>
    <mergeCell ref="A56:A57"/>
    <mergeCell ref="B56:B57"/>
    <mergeCell ref="C56:D57"/>
    <mergeCell ref="B37:C37"/>
    <mergeCell ref="B38:C38"/>
    <mergeCell ref="B39:C39"/>
    <mergeCell ref="B40:C40"/>
    <mergeCell ref="B41:C41"/>
    <mergeCell ref="B42:C42"/>
    <mergeCell ref="B31:C31"/>
    <mergeCell ref="B32:C32"/>
    <mergeCell ref="B33:C33"/>
    <mergeCell ref="B34:C34"/>
    <mergeCell ref="B35:C35"/>
    <mergeCell ref="B36:C36"/>
    <mergeCell ref="B25:C25"/>
    <mergeCell ref="B26:C26"/>
    <mergeCell ref="B27:C27"/>
    <mergeCell ref="B28:C28"/>
    <mergeCell ref="B29:C29"/>
    <mergeCell ref="B30:C30"/>
    <mergeCell ref="B22:C22"/>
    <mergeCell ref="Z22:AA22"/>
    <mergeCell ref="B23:C23"/>
    <mergeCell ref="Z23:AA23"/>
    <mergeCell ref="B24:C24"/>
    <mergeCell ref="Z24:AA24"/>
    <mergeCell ref="B19:C19"/>
    <mergeCell ref="Z19:AA19"/>
    <mergeCell ref="B20:C20"/>
    <mergeCell ref="Z20:AA20"/>
    <mergeCell ref="B21:C21"/>
    <mergeCell ref="Z21:AA21"/>
    <mergeCell ref="B16:C16"/>
    <mergeCell ref="Z16:AA16"/>
    <mergeCell ref="B17:C17"/>
    <mergeCell ref="Z17:AA17"/>
    <mergeCell ref="B18:C18"/>
    <mergeCell ref="Z18:AA18"/>
    <mergeCell ref="O14:O15"/>
    <mergeCell ref="P14:P15"/>
    <mergeCell ref="Q14:Q15"/>
    <mergeCell ref="U14:W15"/>
    <mergeCell ref="X14:Y15"/>
    <mergeCell ref="Z14:AA15"/>
    <mergeCell ref="I14:I15"/>
    <mergeCell ref="J14:J15"/>
    <mergeCell ref="K14:K15"/>
    <mergeCell ref="L14:L15"/>
    <mergeCell ref="M14:M15"/>
    <mergeCell ref="N14:N15"/>
    <mergeCell ref="A7:AB7"/>
    <mergeCell ref="A8:AB8"/>
    <mergeCell ref="A9:AB9"/>
    <mergeCell ref="A14:A15"/>
    <mergeCell ref="B14:C15"/>
    <mergeCell ref="D14:D15"/>
    <mergeCell ref="E14:E15"/>
    <mergeCell ref="F14:F15"/>
    <mergeCell ref="G14:G15"/>
    <mergeCell ref="H14:H15"/>
  </mergeCells>
  <printOptions horizontalCentered="1"/>
  <pageMargins left="0" right="0" top="0.47244094488188981" bottom="0.39370078740157483" header="0.27559055118110237" footer="0.31496062992125984"/>
  <pageSetup paperSize="9" scale="42" orientation="landscape" r:id="rId1"/>
  <headerFooter>
    <oddFooter>&amp;LFuente: Sistema de Registro de Acciones de la Estrategia Rural/ Unidad de Generación de Información y Gestión del Conocimiento - PNCVFS - MIMP&amp;RPág. &amp;P&amp;D</oddFooter>
  </headerFooter>
  <rowBreaks count="1" manualBreakCount="1">
    <brk id="53" max="2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ER AER</vt:lpstr>
      <vt:lpstr>'ER AER'!Área_de_impresión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jvigo</dc:creator>
  <cp:lastModifiedBy>oangulo</cp:lastModifiedBy>
  <cp:lastPrinted>2018-09-13T20:12:26Z</cp:lastPrinted>
  <dcterms:created xsi:type="dcterms:W3CDTF">2017-01-10T14:30:11Z</dcterms:created>
  <dcterms:modified xsi:type="dcterms:W3CDTF">2018-09-14T00:44:57Z</dcterms:modified>
</cp:coreProperties>
</file>