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05" yWindow="-105" windowWidth="23250" windowHeight="1260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D23" i="1"/>
  <c r="D29" i="1"/>
  <c r="D16" i="1"/>
  <c r="E35" i="1" l="1"/>
  <c r="D10" i="1"/>
  <c r="H10" i="1" s="1"/>
  <c r="D24" i="1"/>
  <c r="F24" i="1" s="1"/>
  <c r="D28" i="1"/>
  <c r="N28" i="1" s="1"/>
  <c r="D20" i="1"/>
  <c r="D19" i="1"/>
  <c r="D30" i="1"/>
  <c r="R30" i="1" s="1"/>
  <c r="D22" i="1"/>
  <c r="D15" i="1"/>
  <c r="P15" i="1" s="1"/>
  <c r="D25" i="1"/>
  <c r="O35" i="1"/>
  <c r="M35" i="1"/>
  <c r="K35" i="1"/>
  <c r="D13" i="1"/>
  <c r="N13" i="1" s="1"/>
  <c r="Q35" i="1"/>
  <c r="D27" i="1"/>
  <c r="D21" i="1"/>
  <c r="R21" i="1" s="1"/>
  <c r="D8" i="1"/>
  <c r="P8" i="1" s="1"/>
  <c r="F16" i="1"/>
  <c r="N18" i="1"/>
  <c r="D12" i="1"/>
  <c r="D9" i="1"/>
  <c r="I35" i="1"/>
  <c r="D32" i="1"/>
  <c r="L32" i="1" s="1"/>
  <c r="D26" i="1"/>
  <c r="P26" i="1" s="1"/>
  <c r="G35" i="1"/>
  <c r="D17" i="1"/>
  <c r="N17" i="1" s="1"/>
  <c r="D11" i="1"/>
  <c r="F11" i="1" s="1"/>
  <c r="D31" i="1"/>
  <c r="J31" i="1" s="1"/>
  <c r="D14" i="1"/>
  <c r="R14" i="1" s="1"/>
  <c r="F25" i="1" l="1"/>
  <c r="R25" i="1"/>
  <c r="L29" i="1"/>
  <c r="P29" i="1"/>
  <c r="N29" i="1"/>
  <c r="J29" i="1"/>
  <c r="R29" i="1"/>
  <c r="F29" i="1"/>
  <c r="H29" i="1"/>
  <c r="P9" i="1"/>
  <c r="H9" i="1"/>
  <c r="F9" i="1"/>
  <c r="L19" i="1"/>
  <c r="R19" i="1"/>
  <c r="H19" i="1"/>
  <c r="F12" i="1"/>
  <c r="H12" i="1"/>
  <c r="J20" i="1"/>
  <c r="H20" i="1"/>
  <c r="F20" i="1"/>
  <c r="H23" i="1"/>
  <c r="F23" i="1"/>
  <c r="L27" i="1"/>
  <c r="R27" i="1"/>
  <c r="H27" i="1"/>
  <c r="F27" i="1"/>
  <c r="R22" i="1"/>
  <c r="H22" i="1"/>
  <c r="N25" i="1"/>
  <c r="P10" i="1"/>
  <c r="N30" i="1"/>
  <c r="J25" i="1"/>
  <c r="F19" i="1"/>
  <c r="P23" i="1"/>
  <c r="F10" i="1"/>
  <c r="N27" i="1"/>
  <c r="N22" i="1"/>
  <c r="N15" i="1"/>
  <c r="H15" i="1"/>
  <c r="J27" i="1"/>
  <c r="J10" i="1"/>
  <c r="N19" i="1"/>
  <c r="R15" i="1"/>
  <c r="F15" i="1"/>
  <c r="P17" i="1"/>
  <c r="H31" i="1"/>
  <c r="H17" i="1"/>
  <c r="J11" i="1"/>
  <c r="J17" i="1"/>
  <c r="L20" i="1"/>
  <c r="R17" i="1"/>
  <c r="N10" i="1"/>
  <c r="L17" i="1"/>
  <c r="L11" i="1"/>
  <c r="N9" i="1"/>
  <c r="H11" i="1"/>
  <c r="H13" i="1"/>
  <c r="F31" i="1"/>
  <c r="P20" i="1"/>
  <c r="R11" i="1"/>
  <c r="J9" i="1"/>
  <c r="F17" i="1"/>
  <c r="P13" i="1"/>
  <c r="P11" i="1"/>
  <c r="L9" i="1"/>
  <c r="R31" i="1"/>
  <c r="H8" i="1"/>
  <c r="L25" i="1"/>
  <c r="N31" i="1"/>
  <c r="N20" i="1"/>
  <c r="P31" i="1"/>
  <c r="J8" i="1"/>
  <c r="R23" i="1"/>
  <c r="R24" i="1"/>
  <c r="L31" i="1"/>
  <c r="J23" i="1"/>
  <c r="L23" i="1"/>
  <c r="L14" i="1"/>
  <c r="H30" i="1"/>
  <c r="J15" i="1"/>
  <c r="H18" i="1"/>
  <c r="P22" i="1"/>
  <c r="H24" i="1"/>
  <c r="P18" i="1"/>
  <c r="F18" i="1"/>
  <c r="J24" i="1"/>
  <c r="N23" i="1"/>
  <c r="L8" i="1"/>
  <c r="P25" i="1"/>
  <c r="L15" i="1"/>
  <c r="F32" i="1"/>
  <c r="P16" i="1"/>
  <c r="F22" i="1"/>
  <c r="L22" i="1"/>
  <c r="R16" i="1"/>
  <c r="H16" i="1"/>
  <c r="P19" i="1"/>
  <c r="P27" i="1"/>
  <c r="L16" i="1"/>
  <c r="J19" i="1"/>
  <c r="J16" i="1"/>
  <c r="N16" i="1"/>
  <c r="P14" i="1"/>
  <c r="N11" i="1"/>
  <c r="R32" i="1"/>
  <c r="J32" i="1"/>
  <c r="J22" i="1"/>
  <c r="N24" i="1"/>
  <c r="P28" i="1"/>
  <c r="P32" i="1"/>
  <c r="F8" i="1"/>
  <c r="R28" i="1"/>
  <c r="P21" i="1"/>
  <c r="N8" i="1"/>
  <c r="R8" i="1"/>
  <c r="H32" i="1"/>
  <c r="N12" i="1"/>
  <c r="J12" i="1"/>
  <c r="L13" i="1"/>
  <c r="P30" i="1"/>
  <c r="H14" i="1"/>
  <c r="J30" i="1"/>
  <c r="R26" i="1"/>
  <c r="L30" i="1"/>
  <c r="J28" i="1"/>
  <c r="L24" i="1"/>
  <c r="P24" i="1"/>
  <c r="L28" i="1"/>
  <c r="J14" i="1"/>
  <c r="L10" i="1"/>
  <c r="H25" i="1"/>
  <c r="F14" i="1"/>
  <c r="L12" i="1"/>
  <c r="F28" i="1"/>
  <c r="R13" i="1"/>
  <c r="R20" i="1"/>
  <c r="N14" i="1"/>
  <c r="R18" i="1"/>
  <c r="R9" i="1"/>
  <c r="R10" i="1"/>
  <c r="L18" i="1"/>
  <c r="J13" i="1"/>
  <c r="F21" i="1"/>
  <c r="L26" i="1"/>
  <c r="J21" i="1"/>
  <c r="H21" i="1"/>
  <c r="J18" i="1"/>
  <c r="J26" i="1"/>
  <c r="N26" i="1"/>
  <c r="D35" i="1"/>
  <c r="L21" i="1"/>
  <c r="F30" i="1"/>
  <c r="P12" i="1"/>
  <c r="H28" i="1"/>
  <c r="F13" i="1"/>
  <c r="N32" i="1"/>
  <c r="R12" i="1"/>
  <c r="N21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<sst xmlns="http://schemas.openxmlformats.org/spreadsheetml/2006/main" count="51" uniqueCount="44">
  <si>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</si>
  <si>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</si>
  <si>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</si>
  <si>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</si>
  <si>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</si>
  <si>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</si>
  <si>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</si>
  <si>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</si>
  <si>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</si>
  <si>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</si>
  <si>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</si>
  <si>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</si>
  <si>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</si>
  <si>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</si>
  <si>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</si>
  <si>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</si>
  <si>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</si>
  <si>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</si>
  <si>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</si>
  <si>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</si>
  <si>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</si>
  <si>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</si>
  <si>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</si>
  <si>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</si>
  <si>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</si>
  <si>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</si>
  <si>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</si>
  <si>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</si>
  <si>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</si>
  <si>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</si>
  <si>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</si>
  <si>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</si>
  <si>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</si>
  <si>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</si>
  <si>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</si>
  <si>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</si>
  <si>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</si>
  <si>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</si>
  <si>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</si>
  <si>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</si>
  <si>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(/2) Comprende los 43 distritos que conforman la provincia de Lima</t>
  </si>
  <si>
    <t>Violencia psicológica, física y/o sexual (/1) ENDES 2018</t>
  </si>
  <si>
    <t>Lima/2</t>
  </si>
  <si>
    <t>Periodo :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</si>
</sst>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SheetLayoutView="100" workbookViewId="0">
      <pane ySplit="7" topLeftCell="A8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41</v>
      </c>
    </row>
    <row r="8" spans="1:30" ht="18.75" customHeight="1" x14ac:dyDescent="0.2">
      <c r="A8" s="11">
        <v>1</v>
      </c>
      <c r="B8" s="12" t="s">
        <v>42</v>
      </c>
      <c r="C8" s="13"/>
      <c r="D8" s="14">
        <f t="shared" ref="D8:D32" si="0">E8+G8+I8+K8+M8+O8+Q8</f>
        <v>36843</v>
      </c>
      <c r="E8" s="15">
        <v>2344</v>
      </c>
      <c r="F8" s="13">
        <f t="shared" ref="F8:F32" si="1">E8/D8</f>
        <v>6.3621312053850118E-2</v>
      </c>
      <c r="G8" s="15">
        <v>4907</v>
      </c>
      <c r="H8" s="13">
        <f t="shared" ref="H8:H32" si="2">G8/$D8</f>
        <v>0.1331867654642673</v>
      </c>
      <c r="I8" s="15">
        <v>2694</v>
      </c>
      <c r="J8" s="13">
        <f t="shared" ref="J8:J32" si="3">I8/$D8</f>
        <v>7.312108134516733E-2</v>
      </c>
      <c r="K8" s="15">
        <v>2036</v>
      </c>
      <c r="L8" s="13">
        <f t="shared" ref="L8:L32" si="4">K8/$D8</f>
        <v>5.5261515077490976E-2</v>
      </c>
      <c r="M8" s="16">
        <v>8232</v>
      </c>
      <c r="N8" s="13">
        <f t="shared" ref="N8:N32" si="5">M8/$D8</f>
        <v>0.2234345737317808</v>
      </c>
      <c r="O8" s="16">
        <v>13950</v>
      </c>
      <c r="P8" s="13">
        <f t="shared" ref="P8:P32" si="6">O8/$D8</f>
        <v>0.37863366175392882</v>
      </c>
      <c r="Q8" s="16">
        <v>2680</v>
      </c>
      <c r="R8" s="13">
        <f t="shared" ref="R8:R32" si="7">Q8/$D8</f>
        <v>7.2741090573514647E-2</v>
      </c>
      <c r="S8" s="41">
        <v>0.65100000000000002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10386</v>
      </c>
      <c r="E9" s="15">
        <v>710</v>
      </c>
      <c r="F9" s="19">
        <f t="shared" si="1"/>
        <v>6.8361255536298862E-2</v>
      </c>
      <c r="G9" s="15">
        <v>1541</v>
      </c>
      <c r="H9" s="19">
        <f t="shared" si="2"/>
        <v>0.1483728095513191</v>
      </c>
      <c r="I9" s="15">
        <v>752</v>
      </c>
      <c r="J9" s="19">
        <f t="shared" si="3"/>
        <v>7.2405160793375695E-2</v>
      </c>
      <c r="K9" s="15">
        <v>601</v>
      </c>
      <c r="L9" s="19">
        <f t="shared" si="4"/>
        <v>5.7866358559599464E-2</v>
      </c>
      <c r="M9" s="16">
        <v>1874</v>
      </c>
      <c r="N9" s="19">
        <f t="shared" si="5"/>
        <v>0.18043520123242826</v>
      </c>
      <c r="O9" s="16">
        <v>4078</v>
      </c>
      <c r="P9" s="19">
        <f t="shared" si="6"/>
        <v>0.39264394377046025</v>
      </c>
      <c r="Q9" s="16">
        <v>830</v>
      </c>
      <c r="R9" s="19">
        <f t="shared" si="7"/>
        <v>7.9915270556518384E-2</v>
      </c>
      <c r="S9" s="41">
        <v>0.66300000000000003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8516</v>
      </c>
      <c r="E10" s="15">
        <v>406</v>
      </c>
      <c r="F10" s="19">
        <f t="shared" si="1"/>
        <v>4.7674964772193518E-2</v>
      </c>
      <c r="G10" s="15">
        <v>739</v>
      </c>
      <c r="H10" s="19">
        <f t="shared" si="2"/>
        <v>8.6777829967120718E-2</v>
      </c>
      <c r="I10" s="15">
        <v>446</v>
      </c>
      <c r="J10" s="19">
        <f t="shared" si="3"/>
        <v>5.2372005636449039E-2</v>
      </c>
      <c r="K10" s="15">
        <v>393</v>
      </c>
      <c r="L10" s="19">
        <f t="shared" si="4"/>
        <v>4.6148426491310478E-2</v>
      </c>
      <c r="M10" s="16">
        <v>2190</v>
      </c>
      <c r="N10" s="19">
        <f t="shared" si="5"/>
        <v>0.25716298731798964</v>
      </c>
      <c r="O10" s="16">
        <v>3858</v>
      </c>
      <c r="P10" s="19">
        <f t="shared" si="6"/>
        <v>0.45302959135744481</v>
      </c>
      <c r="Q10" s="16">
        <v>484</v>
      </c>
      <c r="R10" s="19">
        <f t="shared" si="7"/>
        <v>5.6834194457491778E-2</v>
      </c>
      <c r="S10" s="41">
        <v>0.57999999999999996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22</v>
      </c>
      <c r="C11" s="19"/>
      <c r="D11" s="20">
        <f t="shared" si="0"/>
        <v>6059</v>
      </c>
      <c r="E11" s="15">
        <v>434</v>
      </c>
      <c r="F11" s="19">
        <f t="shared" si="1"/>
        <v>7.162898168014524E-2</v>
      </c>
      <c r="G11" s="15">
        <v>783</v>
      </c>
      <c r="H11" s="19">
        <f t="shared" si="2"/>
        <v>0.12922924575012379</v>
      </c>
      <c r="I11" s="15">
        <v>478</v>
      </c>
      <c r="J11" s="19">
        <f t="shared" si="3"/>
        <v>7.8890906090113885E-2</v>
      </c>
      <c r="K11" s="15">
        <v>393</v>
      </c>
      <c r="L11" s="19">
        <f t="shared" si="4"/>
        <v>6.486218847994718E-2</v>
      </c>
      <c r="M11" s="16">
        <v>1414</v>
      </c>
      <c r="N11" s="19">
        <f t="shared" si="5"/>
        <v>0.23337184353853771</v>
      </c>
      <c r="O11" s="16">
        <v>2217</v>
      </c>
      <c r="P11" s="19">
        <f t="shared" si="6"/>
        <v>0.36590196402046543</v>
      </c>
      <c r="Q11" s="16">
        <v>340</v>
      </c>
      <c r="R11" s="19">
        <f t="shared" si="7"/>
        <v>5.6114870440666778E-2</v>
      </c>
      <c r="S11" s="41">
        <v>0.67200000000000004</v>
      </c>
      <c r="T11" s="2"/>
    </row>
    <row r="12" spans="1:30" ht="18.75" customHeight="1" x14ac:dyDescent="0.2">
      <c r="A12" s="11">
        <v>5</v>
      </c>
      <c r="B12" s="18" t="s">
        <v>12</v>
      </c>
      <c r="C12" s="19"/>
      <c r="D12" s="20">
        <f t="shared" si="0"/>
        <v>5810</v>
      </c>
      <c r="E12" s="15">
        <v>254</v>
      </c>
      <c r="F12" s="19">
        <f t="shared" si="1"/>
        <v>4.3717728055077454E-2</v>
      </c>
      <c r="G12" s="15">
        <v>578</v>
      </c>
      <c r="H12" s="19">
        <f t="shared" si="2"/>
        <v>9.9483648881239242E-2</v>
      </c>
      <c r="I12" s="15">
        <v>390</v>
      </c>
      <c r="J12" s="19">
        <f t="shared" si="3"/>
        <v>6.7125645438898457E-2</v>
      </c>
      <c r="K12" s="15">
        <v>345</v>
      </c>
      <c r="L12" s="19">
        <f t="shared" si="4"/>
        <v>5.938037865748709E-2</v>
      </c>
      <c r="M12" s="16">
        <v>1349</v>
      </c>
      <c r="N12" s="19">
        <f t="shared" si="5"/>
        <v>0.23218588640275387</v>
      </c>
      <c r="O12" s="16">
        <v>2464</v>
      </c>
      <c r="P12" s="19">
        <f t="shared" si="6"/>
        <v>0.42409638554216866</v>
      </c>
      <c r="Q12" s="16">
        <v>430</v>
      </c>
      <c r="R12" s="19">
        <f t="shared" si="7"/>
        <v>7.4010327022375214E-2</v>
      </c>
      <c r="S12" s="41">
        <v>0.65600000000000003</v>
      </c>
    </row>
    <row r="13" spans="1:30" s="21" customFormat="1" ht="18.75" customHeight="1" x14ac:dyDescent="0.2">
      <c r="A13" s="17">
        <v>6</v>
      </c>
      <c r="B13" s="18" t="s">
        <v>29</v>
      </c>
      <c r="C13" s="19"/>
      <c r="D13" s="20">
        <f t="shared" si="0"/>
        <v>4519</v>
      </c>
      <c r="E13" s="15">
        <v>116</v>
      </c>
      <c r="F13" s="19">
        <f t="shared" si="1"/>
        <v>2.5669395884045144E-2</v>
      </c>
      <c r="G13" s="15">
        <v>409</v>
      </c>
      <c r="H13" s="19">
        <f t="shared" si="2"/>
        <v>9.0506749280814341E-2</v>
      </c>
      <c r="I13" s="15">
        <v>265</v>
      </c>
      <c r="J13" s="19">
        <f t="shared" si="3"/>
        <v>5.8641292321310025E-2</v>
      </c>
      <c r="K13" s="15">
        <v>254</v>
      </c>
      <c r="L13" s="19">
        <f t="shared" si="4"/>
        <v>5.6207125470236777E-2</v>
      </c>
      <c r="M13" s="16">
        <v>1302</v>
      </c>
      <c r="N13" s="19">
        <f t="shared" si="5"/>
        <v>0.28811684000885152</v>
      </c>
      <c r="O13" s="16">
        <v>1969</v>
      </c>
      <c r="P13" s="19">
        <f t="shared" si="6"/>
        <v>0.43571586634211107</v>
      </c>
      <c r="Q13" s="16">
        <v>204</v>
      </c>
      <c r="R13" s="19">
        <f t="shared" si="7"/>
        <v>4.5142730692631111E-2</v>
      </c>
      <c r="S13" s="41">
        <v>0.76900000000000002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1">
        <v>7</v>
      </c>
      <c r="B14" s="18" t="s">
        <v>23</v>
      </c>
      <c r="C14" s="19"/>
      <c r="D14" s="20">
        <f t="shared" si="0"/>
        <v>4501</v>
      </c>
      <c r="E14" s="15">
        <v>342</v>
      </c>
      <c r="F14" s="19">
        <f t="shared" si="1"/>
        <v>7.598311486336369E-2</v>
      </c>
      <c r="G14" s="15">
        <v>674</v>
      </c>
      <c r="H14" s="19">
        <f t="shared" si="2"/>
        <v>0.14974450122195068</v>
      </c>
      <c r="I14" s="15">
        <v>400</v>
      </c>
      <c r="J14" s="19">
        <f t="shared" si="3"/>
        <v>8.8869140191068646E-2</v>
      </c>
      <c r="K14" s="15">
        <v>341</v>
      </c>
      <c r="L14" s="19">
        <f t="shared" si="4"/>
        <v>7.5760942012886023E-2</v>
      </c>
      <c r="M14" s="16">
        <v>1006</v>
      </c>
      <c r="N14" s="19">
        <f t="shared" si="5"/>
        <v>0.22350588758053766</v>
      </c>
      <c r="O14" s="16">
        <v>1532</v>
      </c>
      <c r="P14" s="19">
        <f t="shared" si="6"/>
        <v>0.34036880693179294</v>
      </c>
      <c r="Q14" s="16">
        <v>206</v>
      </c>
      <c r="R14" s="19">
        <f t="shared" si="7"/>
        <v>4.5767607198400354E-2</v>
      </c>
      <c r="S14" s="41">
        <v>0.53200000000000003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3871</v>
      </c>
      <c r="E15" s="15">
        <v>155</v>
      </c>
      <c r="F15" s="19">
        <f t="shared" si="1"/>
        <v>4.0041332988891759E-2</v>
      </c>
      <c r="G15" s="15">
        <v>447</v>
      </c>
      <c r="H15" s="19">
        <f t="shared" si="2"/>
        <v>0.11547403771635237</v>
      </c>
      <c r="I15" s="15">
        <v>260</v>
      </c>
      <c r="J15" s="19">
        <f t="shared" si="3"/>
        <v>6.7166106949108753E-2</v>
      </c>
      <c r="K15" s="15">
        <v>186</v>
      </c>
      <c r="L15" s="19">
        <f t="shared" si="4"/>
        <v>4.8049599586670114E-2</v>
      </c>
      <c r="M15" s="16">
        <v>1023</v>
      </c>
      <c r="N15" s="19">
        <f t="shared" si="5"/>
        <v>0.2642727977266856</v>
      </c>
      <c r="O15" s="16">
        <v>1620</v>
      </c>
      <c r="P15" s="19">
        <f t="shared" si="6"/>
        <v>0.41849651252906228</v>
      </c>
      <c r="Q15" s="16">
        <v>180</v>
      </c>
      <c r="R15" s="19">
        <f t="shared" si="7"/>
        <v>4.6499612503229142E-2</v>
      </c>
      <c r="S15" s="41">
        <v>0.66800000000000004</v>
      </c>
      <c r="T15" s="2"/>
    </row>
    <row r="16" spans="1:30" ht="18.75" customHeight="1" x14ac:dyDescent="0.2">
      <c r="A16" s="11">
        <v>9</v>
      </c>
      <c r="B16" s="18" t="s">
        <v>30</v>
      </c>
      <c r="C16" s="19"/>
      <c r="D16" s="20">
        <f t="shared" si="0"/>
        <v>3792</v>
      </c>
      <c r="E16" s="15">
        <v>120</v>
      </c>
      <c r="F16" s="19">
        <f t="shared" si="1"/>
        <v>3.1645569620253167E-2</v>
      </c>
      <c r="G16" s="15">
        <v>189</v>
      </c>
      <c r="H16" s="19">
        <f t="shared" si="2"/>
        <v>4.9841772151898736E-2</v>
      </c>
      <c r="I16" s="15">
        <v>162</v>
      </c>
      <c r="J16" s="19">
        <f t="shared" si="3"/>
        <v>4.2721518987341771E-2</v>
      </c>
      <c r="K16" s="15">
        <v>168</v>
      </c>
      <c r="L16" s="19">
        <f t="shared" si="4"/>
        <v>4.4303797468354431E-2</v>
      </c>
      <c r="M16" s="16">
        <v>995</v>
      </c>
      <c r="N16" s="19">
        <f t="shared" si="5"/>
        <v>0.26239451476793246</v>
      </c>
      <c r="O16" s="16">
        <v>1906</v>
      </c>
      <c r="P16" s="19">
        <f t="shared" si="6"/>
        <v>0.50263713080168781</v>
      </c>
      <c r="Q16" s="16">
        <v>252</v>
      </c>
      <c r="R16" s="19">
        <f t="shared" si="7"/>
        <v>6.6455696202531639E-2</v>
      </c>
      <c r="S16" s="41">
        <v>0.57599999999999996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3491</v>
      </c>
      <c r="E17" s="15">
        <v>197</v>
      </c>
      <c r="F17" s="19">
        <f t="shared" si="1"/>
        <v>5.6430822114007448E-2</v>
      </c>
      <c r="G17" s="15">
        <v>485</v>
      </c>
      <c r="H17" s="19">
        <f t="shared" si="2"/>
        <v>0.13892867373245488</v>
      </c>
      <c r="I17" s="15">
        <v>316</v>
      </c>
      <c r="J17" s="19">
        <f t="shared" si="3"/>
        <v>9.0518476081352051E-2</v>
      </c>
      <c r="K17" s="15">
        <v>193</v>
      </c>
      <c r="L17" s="19">
        <f t="shared" si="4"/>
        <v>5.5285018619306792E-2</v>
      </c>
      <c r="M17" s="16">
        <v>870</v>
      </c>
      <c r="N17" s="19">
        <f t="shared" si="5"/>
        <v>0.24921226009739331</v>
      </c>
      <c r="O17" s="16">
        <v>1302</v>
      </c>
      <c r="P17" s="19">
        <f t="shared" si="6"/>
        <v>0.37295903752506443</v>
      </c>
      <c r="Q17" s="16">
        <v>128</v>
      </c>
      <c r="R17" s="19">
        <f t="shared" si="7"/>
        <v>3.6665711830421083E-2</v>
      </c>
      <c r="S17" s="41">
        <v>0.70899999999999996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1">
        <v>11</v>
      </c>
      <c r="B18" s="18" t="s">
        <v>20</v>
      </c>
      <c r="C18" s="19"/>
      <c r="D18" s="20">
        <f t="shared" si="0"/>
        <v>3120</v>
      </c>
      <c r="E18" s="15">
        <v>127</v>
      </c>
      <c r="F18" s="19">
        <f t="shared" si="1"/>
        <v>4.0705128205128206E-2</v>
      </c>
      <c r="G18" s="15">
        <v>289</v>
      </c>
      <c r="H18" s="19">
        <f t="shared" si="2"/>
        <v>9.2628205128205132E-2</v>
      </c>
      <c r="I18" s="15">
        <v>288</v>
      </c>
      <c r="J18" s="19">
        <f t="shared" si="3"/>
        <v>9.2307692307692313E-2</v>
      </c>
      <c r="K18" s="15">
        <v>214</v>
      </c>
      <c r="L18" s="19">
        <f t="shared" si="4"/>
        <v>6.8589743589743596E-2</v>
      </c>
      <c r="M18" s="16">
        <v>834</v>
      </c>
      <c r="N18" s="19">
        <f t="shared" si="5"/>
        <v>0.2673076923076923</v>
      </c>
      <c r="O18" s="16">
        <v>1224</v>
      </c>
      <c r="P18" s="19">
        <f t="shared" si="6"/>
        <v>0.3923076923076923</v>
      </c>
      <c r="Q18" s="16">
        <v>144</v>
      </c>
      <c r="R18" s="19">
        <f t="shared" si="7"/>
        <v>4.6153846153846156E-2</v>
      </c>
      <c r="S18" s="41">
        <v>0.57099999999999995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1" customFormat="1" ht="18.75" customHeight="1" x14ac:dyDescent="0.2">
      <c r="A19" s="17">
        <v>12</v>
      </c>
      <c r="B19" s="18" t="s">
        <v>15</v>
      </c>
      <c r="C19" s="19"/>
      <c r="D19" s="20">
        <f t="shared" si="0"/>
        <v>3096</v>
      </c>
      <c r="E19" s="15">
        <v>152</v>
      </c>
      <c r="F19" s="19">
        <f t="shared" si="1"/>
        <v>4.909560723514212E-2</v>
      </c>
      <c r="G19" s="15">
        <v>334</v>
      </c>
      <c r="H19" s="19">
        <f t="shared" si="2"/>
        <v>0.1078811369509044</v>
      </c>
      <c r="I19" s="15">
        <v>196</v>
      </c>
      <c r="J19" s="19">
        <f t="shared" si="3"/>
        <v>6.3307493540051676E-2</v>
      </c>
      <c r="K19" s="15">
        <v>187</v>
      </c>
      <c r="L19" s="19">
        <f t="shared" si="4"/>
        <v>6.0400516795865632E-2</v>
      </c>
      <c r="M19" s="16">
        <v>827</v>
      </c>
      <c r="N19" s="19">
        <f t="shared" si="5"/>
        <v>0.2671188630490956</v>
      </c>
      <c r="O19" s="16">
        <v>1228</v>
      </c>
      <c r="P19" s="19">
        <f t="shared" si="6"/>
        <v>0.39664082687338503</v>
      </c>
      <c r="Q19" s="16">
        <v>172</v>
      </c>
      <c r="R19" s="19">
        <f t="shared" si="7"/>
        <v>5.5555555555555552E-2</v>
      </c>
      <c r="S19" s="41">
        <v>0.69799999999999995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8.75" customHeight="1" x14ac:dyDescent="0.2">
      <c r="A20" s="11">
        <v>13</v>
      </c>
      <c r="B20" s="18" t="s">
        <v>17</v>
      </c>
      <c r="C20" s="19"/>
      <c r="D20" s="20">
        <f t="shared" si="0"/>
        <v>2801</v>
      </c>
      <c r="E20" s="15">
        <v>259</v>
      </c>
      <c r="F20" s="19">
        <f t="shared" si="1"/>
        <v>9.2466976079971439E-2</v>
      </c>
      <c r="G20" s="15">
        <v>459</v>
      </c>
      <c r="H20" s="19">
        <f t="shared" si="2"/>
        <v>0.16387004641199571</v>
      </c>
      <c r="I20" s="15">
        <v>237</v>
      </c>
      <c r="J20" s="19">
        <f t="shared" si="3"/>
        <v>8.4612638343448773E-2</v>
      </c>
      <c r="K20" s="15">
        <v>154</v>
      </c>
      <c r="L20" s="19">
        <f t="shared" si="4"/>
        <v>5.4980364155658691E-2</v>
      </c>
      <c r="M20" s="16">
        <v>538</v>
      </c>
      <c r="N20" s="19">
        <f t="shared" si="5"/>
        <v>0.1920742591931453</v>
      </c>
      <c r="O20" s="16">
        <v>915</v>
      </c>
      <c r="P20" s="19">
        <f t="shared" si="6"/>
        <v>0.32666904676901104</v>
      </c>
      <c r="Q20" s="16">
        <v>239</v>
      </c>
      <c r="R20" s="19">
        <f t="shared" si="7"/>
        <v>8.5326669046769013E-2</v>
      </c>
      <c r="S20" s="41">
        <v>0.56899999999999995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24</v>
      </c>
      <c r="C21" s="19"/>
      <c r="D21" s="20">
        <f t="shared" si="0"/>
        <v>2765</v>
      </c>
      <c r="E21" s="15">
        <v>87</v>
      </c>
      <c r="F21" s="19">
        <f t="shared" si="1"/>
        <v>3.146473779385172E-2</v>
      </c>
      <c r="G21" s="15">
        <v>254</v>
      </c>
      <c r="H21" s="19">
        <f t="shared" si="2"/>
        <v>9.18625678119349E-2</v>
      </c>
      <c r="I21" s="15">
        <v>173</v>
      </c>
      <c r="J21" s="19">
        <f t="shared" si="3"/>
        <v>6.2567811934900547E-2</v>
      </c>
      <c r="K21" s="15">
        <v>140</v>
      </c>
      <c r="L21" s="19">
        <f t="shared" si="4"/>
        <v>5.0632911392405063E-2</v>
      </c>
      <c r="M21" s="16">
        <v>778</v>
      </c>
      <c r="N21" s="19">
        <f t="shared" si="5"/>
        <v>0.28137432188065098</v>
      </c>
      <c r="O21" s="16">
        <v>1211</v>
      </c>
      <c r="P21" s="19">
        <f t="shared" si="6"/>
        <v>0.4379746835443038</v>
      </c>
      <c r="Q21" s="16">
        <v>122</v>
      </c>
      <c r="R21" s="19">
        <f t="shared" si="7"/>
        <v>4.4122965641952984E-2</v>
      </c>
      <c r="S21" s="41">
        <v>0.67800000000000005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2646</v>
      </c>
      <c r="E22" s="15">
        <v>103</v>
      </c>
      <c r="F22" s="19">
        <f t="shared" si="1"/>
        <v>3.8926681783824642E-2</v>
      </c>
      <c r="G22" s="15">
        <v>295</v>
      </c>
      <c r="H22" s="19">
        <f t="shared" si="2"/>
        <v>0.11148904006046863</v>
      </c>
      <c r="I22" s="15">
        <v>183</v>
      </c>
      <c r="J22" s="19">
        <f t="shared" si="3"/>
        <v>6.9160997732426302E-2</v>
      </c>
      <c r="K22" s="15">
        <v>137</v>
      </c>
      <c r="L22" s="19">
        <f t="shared" si="4"/>
        <v>5.1776266061980346E-2</v>
      </c>
      <c r="M22" s="16">
        <v>701</v>
      </c>
      <c r="N22" s="19">
        <f t="shared" si="5"/>
        <v>0.26492819349962204</v>
      </c>
      <c r="O22" s="16">
        <v>1071</v>
      </c>
      <c r="P22" s="19">
        <f t="shared" si="6"/>
        <v>0.40476190476190477</v>
      </c>
      <c r="Q22" s="16">
        <v>156</v>
      </c>
      <c r="R22" s="19">
        <f t="shared" si="7"/>
        <v>5.8956916099773243E-2</v>
      </c>
      <c r="S22" s="41">
        <v>0.67400000000000004</v>
      </c>
    </row>
    <row r="23" spans="1:30" ht="18.75" customHeight="1" x14ac:dyDescent="0.2">
      <c r="A23" s="17">
        <v>16</v>
      </c>
      <c r="B23" s="18" t="s">
        <v>13</v>
      </c>
      <c r="C23" s="19"/>
      <c r="D23" s="20">
        <f t="shared" si="0"/>
        <v>2561</v>
      </c>
      <c r="E23" s="15">
        <v>98</v>
      </c>
      <c r="F23" s="19">
        <f t="shared" si="1"/>
        <v>3.8266302225693091E-2</v>
      </c>
      <c r="G23" s="15">
        <v>211</v>
      </c>
      <c r="H23" s="19">
        <f t="shared" si="2"/>
        <v>8.2389691526747369E-2</v>
      </c>
      <c r="I23" s="15">
        <v>125</v>
      </c>
      <c r="J23" s="19">
        <f t="shared" si="3"/>
        <v>4.8809058961343223E-2</v>
      </c>
      <c r="K23" s="15">
        <v>102</v>
      </c>
      <c r="L23" s="19">
        <f t="shared" si="4"/>
        <v>3.9828192112456071E-2</v>
      </c>
      <c r="M23" s="16">
        <v>629</v>
      </c>
      <c r="N23" s="19">
        <f t="shared" si="5"/>
        <v>0.24560718469347911</v>
      </c>
      <c r="O23" s="16">
        <v>1262</v>
      </c>
      <c r="P23" s="19">
        <f t="shared" si="6"/>
        <v>0.49277625927372121</v>
      </c>
      <c r="Q23" s="16">
        <v>134</v>
      </c>
      <c r="R23" s="19">
        <f t="shared" si="7"/>
        <v>5.232331120655994E-2</v>
      </c>
      <c r="S23" s="41">
        <v>0.80600000000000005</v>
      </c>
    </row>
    <row r="24" spans="1:30" s="21" customFormat="1" ht="18.75" customHeight="1" x14ac:dyDescent="0.2">
      <c r="A24" s="11">
        <v>17</v>
      </c>
      <c r="B24" s="18" t="s">
        <v>25</v>
      </c>
      <c r="C24" s="19"/>
      <c r="D24" s="20">
        <f t="shared" si="0"/>
        <v>2376</v>
      </c>
      <c r="E24" s="15">
        <v>82</v>
      </c>
      <c r="F24" s="19">
        <f t="shared" si="1"/>
        <v>3.4511784511784514E-2</v>
      </c>
      <c r="G24" s="15">
        <v>223</v>
      </c>
      <c r="H24" s="19">
        <f t="shared" si="2"/>
        <v>9.3855218855218858E-2</v>
      </c>
      <c r="I24" s="15">
        <v>214</v>
      </c>
      <c r="J24" s="19">
        <f t="shared" si="3"/>
        <v>9.0067340067340074E-2</v>
      </c>
      <c r="K24" s="15">
        <v>163</v>
      </c>
      <c r="L24" s="19">
        <f t="shared" si="4"/>
        <v>6.860269360269361E-2</v>
      </c>
      <c r="M24" s="16">
        <v>664</v>
      </c>
      <c r="N24" s="19">
        <f t="shared" si="5"/>
        <v>0.27946127946127947</v>
      </c>
      <c r="O24" s="16">
        <v>954</v>
      </c>
      <c r="P24" s="19">
        <f t="shared" si="6"/>
        <v>0.40151515151515149</v>
      </c>
      <c r="Q24" s="16">
        <v>76</v>
      </c>
      <c r="R24" s="19">
        <f t="shared" si="7"/>
        <v>3.1986531986531987E-2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7">
        <v>18</v>
      </c>
      <c r="B25" s="18" t="s">
        <v>32</v>
      </c>
      <c r="C25" s="19"/>
      <c r="D25" s="20">
        <f t="shared" si="0"/>
        <v>2063</v>
      </c>
      <c r="E25" s="15">
        <v>53</v>
      </c>
      <c r="F25" s="19">
        <f t="shared" si="1"/>
        <v>2.5690741638390694E-2</v>
      </c>
      <c r="G25" s="15">
        <v>141</v>
      </c>
      <c r="H25" s="19">
        <f t="shared" si="2"/>
        <v>6.834706737760543E-2</v>
      </c>
      <c r="I25" s="15">
        <v>114</v>
      </c>
      <c r="J25" s="19">
        <f t="shared" si="3"/>
        <v>5.5259331071255455E-2</v>
      </c>
      <c r="K25" s="15">
        <v>100</v>
      </c>
      <c r="L25" s="19">
        <f t="shared" si="4"/>
        <v>4.8473097430925836E-2</v>
      </c>
      <c r="M25" s="16">
        <v>542</v>
      </c>
      <c r="N25" s="19">
        <f t="shared" si="5"/>
        <v>0.26272418807561804</v>
      </c>
      <c r="O25" s="16">
        <v>989</v>
      </c>
      <c r="P25" s="19">
        <f t="shared" si="6"/>
        <v>0.47939893359185654</v>
      </c>
      <c r="Q25" s="16">
        <v>124</v>
      </c>
      <c r="R25" s="19">
        <f t="shared" si="7"/>
        <v>6.0106640814348036E-2</v>
      </c>
      <c r="S25" s="41">
        <v>0.63100000000000001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1576</v>
      </c>
      <c r="E26" s="15">
        <v>54</v>
      </c>
      <c r="F26" s="19">
        <f t="shared" si="1"/>
        <v>3.4263959390862943E-2</v>
      </c>
      <c r="G26" s="15">
        <v>199</v>
      </c>
      <c r="H26" s="19">
        <f t="shared" si="2"/>
        <v>0.12626903553299493</v>
      </c>
      <c r="I26" s="15">
        <v>84</v>
      </c>
      <c r="J26" s="19">
        <f t="shared" si="3"/>
        <v>5.3299492385786802E-2</v>
      </c>
      <c r="K26" s="15">
        <v>76</v>
      </c>
      <c r="L26" s="19">
        <f t="shared" si="4"/>
        <v>4.8223350253807105E-2</v>
      </c>
      <c r="M26" s="16">
        <v>484</v>
      </c>
      <c r="N26" s="19">
        <f t="shared" si="5"/>
        <v>0.30710659898477155</v>
      </c>
      <c r="O26" s="16">
        <v>630</v>
      </c>
      <c r="P26" s="19">
        <f t="shared" si="6"/>
        <v>0.39974619289340102</v>
      </c>
      <c r="Q26" s="16">
        <v>49</v>
      </c>
      <c r="R26" s="19">
        <f t="shared" si="7"/>
        <v>3.1091370558375634E-2</v>
      </c>
      <c r="S26" s="41">
        <v>0.58499999999999996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1382</v>
      </c>
      <c r="E27" s="15">
        <v>75</v>
      </c>
      <c r="F27" s="19">
        <f t="shared" si="1"/>
        <v>5.4269175108538348E-2</v>
      </c>
      <c r="G27" s="15">
        <v>172</v>
      </c>
      <c r="H27" s="19">
        <f t="shared" si="2"/>
        <v>0.12445730824891461</v>
      </c>
      <c r="I27" s="15">
        <v>92</v>
      </c>
      <c r="J27" s="19">
        <f t="shared" si="3"/>
        <v>6.6570188133140376E-2</v>
      </c>
      <c r="K27" s="15">
        <v>99</v>
      </c>
      <c r="L27" s="19">
        <f t="shared" si="4"/>
        <v>7.1635311143270625E-2</v>
      </c>
      <c r="M27" s="16">
        <v>317</v>
      </c>
      <c r="N27" s="19">
        <f t="shared" si="5"/>
        <v>0.22937771345875543</v>
      </c>
      <c r="O27" s="16">
        <v>544</v>
      </c>
      <c r="P27" s="19">
        <f t="shared" si="6"/>
        <v>0.39363241678726485</v>
      </c>
      <c r="Q27" s="16">
        <v>83</v>
      </c>
      <c r="R27" s="19">
        <f t="shared" si="7"/>
        <v>6.0057887120115776E-2</v>
      </c>
      <c r="S27" s="41">
        <v>0.79100000000000004</v>
      </c>
    </row>
    <row r="28" spans="1:30" s="21" customFormat="1" ht="18.75" customHeight="1" x14ac:dyDescent="0.2">
      <c r="A28" s="11">
        <v>21</v>
      </c>
      <c r="B28" s="18" t="s">
        <v>28</v>
      </c>
      <c r="C28" s="19"/>
      <c r="D28" s="20">
        <f t="shared" si="0"/>
        <v>1203</v>
      </c>
      <c r="E28" s="15">
        <v>40</v>
      </c>
      <c r="F28" s="19">
        <f t="shared" si="1"/>
        <v>3.3250207813798838E-2</v>
      </c>
      <c r="G28" s="15">
        <v>100</v>
      </c>
      <c r="H28" s="19">
        <f t="shared" si="2"/>
        <v>8.3125519534497094E-2</v>
      </c>
      <c r="I28" s="15">
        <v>73</v>
      </c>
      <c r="J28" s="19">
        <f t="shared" si="3"/>
        <v>6.0681629260182876E-2</v>
      </c>
      <c r="K28" s="15">
        <v>60</v>
      </c>
      <c r="L28" s="19">
        <f t="shared" si="4"/>
        <v>4.9875311720698257E-2</v>
      </c>
      <c r="M28" s="16">
        <v>415</v>
      </c>
      <c r="N28" s="19">
        <f t="shared" si="5"/>
        <v>0.34497090606816294</v>
      </c>
      <c r="O28" s="16">
        <v>464</v>
      </c>
      <c r="P28" s="19">
        <f t="shared" si="6"/>
        <v>0.3857024106400665</v>
      </c>
      <c r="Q28" s="16">
        <v>51</v>
      </c>
      <c r="R28" s="19">
        <f t="shared" si="7"/>
        <v>4.2394014962593519E-2</v>
      </c>
      <c r="S28" s="41">
        <v>0.68600000000000005</v>
      </c>
      <c r="T28" s="2"/>
    </row>
    <row r="29" spans="1:30" ht="18.75" customHeight="1" x14ac:dyDescent="0.2">
      <c r="A29" s="17">
        <v>22</v>
      </c>
      <c r="B29" s="18" t="s">
        <v>11</v>
      </c>
      <c r="C29" s="19"/>
      <c r="D29" s="20">
        <f t="shared" si="0"/>
        <v>1176</v>
      </c>
      <c r="E29" s="15">
        <v>40</v>
      </c>
      <c r="F29" s="19">
        <f t="shared" si="1"/>
        <v>3.4013605442176874E-2</v>
      </c>
      <c r="G29" s="15">
        <v>121</v>
      </c>
      <c r="H29" s="19">
        <f t="shared" si="2"/>
        <v>0.10289115646258504</v>
      </c>
      <c r="I29" s="15">
        <v>100</v>
      </c>
      <c r="J29" s="19">
        <f t="shared" si="3"/>
        <v>8.5034013605442174E-2</v>
      </c>
      <c r="K29" s="15">
        <v>83</v>
      </c>
      <c r="L29" s="19">
        <f t="shared" si="4"/>
        <v>7.0578231292517002E-2</v>
      </c>
      <c r="M29" s="16">
        <v>329</v>
      </c>
      <c r="N29" s="19">
        <f t="shared" si="5"/>
        <v>0.27976190476190477</v>
      </c>
      <c r="O29" s="16">
        <v>438</v>
      </c>
      <c r="P29" s="19">
        <f t="shared" si="6"/>
        <v>0.37244897959183676</v>
      </c>
      <c r="Q29" s="16">
        <v>65</v>
      </c>
      <c r="R29" s="19">
        <f t="shared" si="7"/>
        <v>5.5272108843537414E-2</v>
      </c>
      <c r="S29" s="41">
        <v>0.60199999999999998</v>
      </c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864</v>
      </c>
      <c r="E30" s="15">
        <v>24</v>
      </c>
      <c r="F30" s="19">
        <f t="shared" si="1"/>
        <v>2.7777777777777776E-2</v>
      </c>
      <c r="G30" s="15">
        <v>63</v>
      </c>
      <c r="H30" s="19">
        <f t="shared" si="2"/>
        <v>7.2916666666666671E-2</v>
      </c>
      <c r="I30" s="15">
        <v>57</v>
      </c>
      <c r="J30" s="19">
        <f t="shared" si="3"/>
        <v>6.5972222222222224E-2</v>
      </c>
      <c r="K30" s="15">
        <v>32</v>
      </c>
      <c r="L30" s="19">
        <f t="shared" si="4"/>
        <v>3.7037037037037035E-2</v>
      </c>
      <c r="M30" s="16">
        <v>188</v>
      </c>
      <c r="N30" s="19">
        <f t="shared" si="5"/>
        <v>0.21759259259259259</v>
      </c>
      <c r="O30" s="16">
        <v>441</v>
      </c>
      <c r="P30" s="19">
        <f t="shared" si="6"/>
        <v>0.51041666666666663</v>
      </c>
      <c r="Q30" s="16">
        <v>59</v>
      </c>
      <c r="R30" s="19">
        <f t="shared" si="7"/>
        <v>6.8287037037037035E-2</v>
      </c>
      <c r="S30" s="41">
        <v>0.50900000000000001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26</v>
      </c>
      <c r="C31" s="19"/>
      <c r="D31" s="20">
        <f t="shared" si="0"/>
        <v>807</v>
      </c>
      <c r="E31" s="15">
        <v>47</v>
      </c>
      <c r="F31" s="19">
        <f t="shared" si="1"/>
        <v>5.8240396530359353E-2</v>
      </c>
      <c r="G31" s="15">
        <v>128</v>
      </c>
      <c r="H31" s="19">
        <f t="shared" si="2"/>
        <v>0.15861214374225527</v>
      </c>
      <c r="I31" s="15">
        <v>70</v>
      </c>
      <c r="J31" s="19">
        <f t="shared" si="3"/>
        <v>8.6741016109045846E-2</v>
      </c>
      <c r="K31" s="15">
        <v>36</v>
      </c>
      <c r="L31" s="19">
        <f t="shared" si="4"/>
        <v>4.4609665427509292E-2</v>
      </c>
      <c r="M31" s="16">
        <v>217</v>
      </c>
      <c r="N31" s="19">
        <f t="shared" si="5"/>
        <v>0.26889714993804215</v>
      </c>
      <c r="O31" s="16">
        <v>288</v>
      </c>
      <c r="P31" s="19">
        <f t="shared" si="6"/>
        <v>0.35687732342007433</v>
      </c>
      <c r="Q31" s="16">
        <v>21</v>
      </c>
      <c r="R31" s="19">
        <f t="shared" si="7"/>
        <v>2.6022304832713755E-2</v>
      </c>
      <c r="S31" s="41">
        <v>0.82699999999999996</v>
      </c>
    </row>
    <row r="32" spans="1:30" s="21" customFormat="1" ht="18.75" customHeight="1" thickBot="1" x14ac:dyDescent="0.25">
      <c r="A32" s="11">
        <v>25</v>
      </c>
      <c r="B32" s="18" t="s">
        <v>34</v>
      </c>
      <c r="C32" s="19"/>
      <c r="D32" s="20">
        <f t="shared" si="0"/>
        <v>689</v>
      </c>
      <c r="E32" s="22">
        <v>32</v>
      </c>
      <c r="F32" s="19">
        <f t="shared" si="1"/>
        <v>4.6444121915820029E-2</v>
      </c>
      <c r="G32" s="22">
        <v>89</v>
      </c>
      <c r="H32" s="19">
        <f t="shared" si="2"/>
        <v>0.12917271407837447</v>
      </c>
      <c r="I32" s="22">
        <v>82</v>
      </c>
      <c r="J32" s="19">
        <f t="shared" si="3"/>
        <v>0.11901306240928883</v>
      </c>
      <c r="K32" s="22">
        <v>64</v>
      </c>
      <c r="L32" s="19">
        <f t="shared" si="4"/>
        <v>9.2888243831640058E-2</v>
      </c>
      <c r="M32" s="23">
        <v>169</v>
      </c>
      <c r="N32" s="19">
        <f t="shared" si="5"/>
        <v>0.24528301886792453</v>
      </c>
      <c r="O32" s="23">
        <v>237</v>
      </c>
      <c r="P32" s="19">
        <f t="shared" si="6"/>
        <v>0.34397677793904208</v>
      </c>
      <c r="Q32" s="23">
        <v>16</v>
      </c>
      <c r="R32" s="19">
        <f t="shared" si="7"/>
        <v>2.3222060957910014E-2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116913</v>
      </c>
      <c r="E35" s="32">
        <f>SUM(E8:E32)</f>
        <v>6351</v>
      </c>
      <c r="F35" s="31">
        <f t="shared" ref="F35" si="8">E35/D35</f>
        <v>5.4322444894921863E-2</v>
      </c>
      <c r="G35" s="32">
        <f>SUM(G8:G32)</f>
        <v>13830</v>
      </c>
      <c r="H35" s="31">
        <f t="shared" ref="H35" si="9">G35/$D35</f>
        <v>0.11829308973339149</v>
      </c>
      <c r="I35" s="32">
        <f>SUM(I8:I32)</f>
        <v>8251</v>
      </c>
      <c r="J35" s="31">
        <f t="shared" ref="J35" si="10">I35/$D35</f>
        <v>7.057384550905374E-2</v>
      </c>
      <c r="K35" s="32">
        <f>SUM(K8:K32)</f>
        <v>6557</v>
      </c>
      <c r="L35" s="31">
        <f t="shared" ref="L35" si="11">K35/$D35</f>
        <v>5.6084438856243535E-2</v>
      </c>
      <c r="M35" s="32">
        <f>SUM(M8:M32)</f>
        <v>27887</v>
      </c>
      <c r="N35" s="31">
        <f t="shared" ref="N35" si="12">M35/$D35</f>
        <v>0.23852779417173453</v>
      </c>
      <c r="O35" s="32">
        <f>SUM(O8:O32)</f>
        <v>46792</v>
      </c>
      <c r="P35" s="31">
        <f t="shared" ref="P35" si="13">O35/$D35</f>
        <v>0.40022923028234669</v>
      </c>
      <c r="Q35" s="32">
        <f>SUM(Q8:Q32)</f>
        <v>7245</v>
      </c>
      <c r="R35" s="31">
        <f t="shared" ref="R35" si="14">Q35/$D35</f>
        <v>6.1969156552308127E-2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40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38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2019-09-16T14:46:23Z</dcterms:modified>
</cp:coreProperties>
</file>