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630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<sst xmlns="http://schemas.openxmlformats.org/spreadsheetml/2006/main" count="107" uniqueCount="54">
  <si>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</si>
  <si>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</si>
  <si>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</si>
  <si>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</si>
  <si>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</si>
  <si>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</si>
  <si>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</si>
  <si>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</si>
  <si>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</si>
  <si>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</si>
  <si>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</si>
  <si>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</si>
  <si>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</si>
  <si>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</si>
  <si>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</si>
  <si>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</si>
  <si>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</si>
  <si>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</si>
  <si>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</si>
  <si>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</si>
  <si>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</si>
  <si>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</si>
  <si>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</si>
  <si>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</si>
  <si>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</si>
  <si>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</si>
  <si>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</si>
  <si>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</si>
  <si>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</si>
  <si>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</si>
  <si>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</si>
  <si>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</si>
  <si>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</si>
  <si>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</si>
  <si>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</si>
  <si>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</si>
  <si>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</si>
  <si>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</si>
  <si>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</si>
  <si>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</si>
  <si>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</si>
  <si>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</si>
  <si>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</si>
  <si>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</si>
  <si>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</si>
  <si>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</si>
  <si>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</si>
  <si>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</si>
  <si>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</si>
  <si>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</si>
  <si>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</si>
  <si>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</si>
  <si>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</si>
  <si>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31 de agosto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</si>
</sst>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6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10" xfId="12" applyFont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116913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2833988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S2" sqref="S2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/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116913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0.22657028651762023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14614.125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967114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view="pageBreakPreview" zoomScale="110" zoomScaleNormal="100" zoomScaleSheetLayoutView="110" workbookViewId="0">
      <selection activeCell="B37" sqref="B37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2" t="s">
        <v>37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6" t="s">
        <v>26</v>
      </c>
      <c r="B5" s="96" t="s">
        <v>1</v>
      </c>
      <c r="C5" s="105" t="s">
        <v>25</v>
      </c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8" customHeight="1" x14ac:dyDescent="0.2">
      <c r="A6" s="96"/>
      <c r="B6" s="96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7">
        <v>27902</v>
      </c>
      <c r="F9" s="97"/>
      <c r="G9" s="97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7">
        <v>26011</v>
      </c>
      <c r="F10" s="97"/>
      <c r="G10" s="97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116913</v>
      </c>
      <c r="C24" s="43">
        <v>682</v>
      </c>
      <c r="D24" s="44">
        <f>C24/B24</f>
        <v>5.8333974835989158E-3</v>
      </c>
      <c r="E24" s="43">
        <v>59181</v>
      </c>
      <c r="F24" s="44">
        <f t="shared" ref="F24" si="9">E24/B24</f>
        <v>0.50619691565523084</v>
      </c>
      <c r="G24" s="43">
        <v>46299</v>
      </c>
      <c r="H24" s="44">
        <f t="shared" ref="H24" si="10">G24/B24</f>
        <v>0.39601241949141669</v>
      </c>
      <c r="I24" s="43">
        <v>10751</v>
      </c>
      <c r="J24" s="44">
        <f t="shared" ref="J24" si="11">I24/B24</f>
        <v>9.1957267369753584E-2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967114</v>
      </c>
      <c r="C25" s="100">
        <f>SUM(C7:C24)</f>
        <v>1738</v>
      </c>
      <c r="D25" s="100"/>
      <c r="E25" s="100">
        <f>SUM(E7:E8)+SUM(G7:G8)+SUM(E9:G10)+SUM(E11:E24,G11:G24)</f>
        <v>863758</v>
      </c>
      <c r="F25" s="100"/>
      <c r="G25" s="100"/>
      <c r="H25" s="100"/>
      <c r="I25" s="100">
        <f>SUM(I7:I24)</f>
        <v>98797</v>
      </c>
      <c r="J25" s="100"/>
      <c r="K25" s="100">
        <f>SUM(K7:K23)</f>
        <v>2821</v>
      </c>
      <c r="L25" s="100"/>
    </row>
    <row r="26" spans="1:12" s="50" customFormat="1" ht="16.5" thickBot="1" x14ac:dyDescent="0.25">
      <c r="A26" s="48" t="s">
        <v>15</v>
      </c>
      <c r="B26" s="49">
        <f>B25/B25</f>
        <v>1</v>
      </c>
      <c r="C26" s="93">
        <f>C25/B25</f>
        <v>1.797099411237972E-3</v>
      </c>
      <c r="D26" s="93"/>
      <c r="E26" s="101">
        <f>E25/B25</f>
        <v>0.89312945526587351</v>
      </c>
      <c r="F26" s="101"/>
      <c r="G26" s="101"/>
      <c r="H26" s="101"/>
      <c r="I26" s="101">
        <f>I25/B25</f>
        <v>0.10215651929348557</v>
      </c>
      <c r="J26" s="101"/>
      <c r="K26" s="101">
        <f>K25/B25</f>
        <v>2.9169260294029452E-3</v>
      </c>
      <c r="L26" s="101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2" t="s">
        <v>38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6" t="s">
        <v>20</v>
      </c>
      <c r="B35" s="96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6"/>
      <c r="B36" s="96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116913</v>
      </c>
      <c r="C54" s="82">
        <v>34989</v>
      </c>
      <c r="D54" s="39">
        <f t="shared" si="13"/>
        <v>0.29927381899361061</v>
      </c>
      <c r="E54" s="82">
        <v>74679</v>
      </c>
      <c r="F54" s="39">
        <f t="shared" si="14"/>
        <v>0.63875702445408122</v>
      </c>
      <c r="G54" s="82">
        <v>7245</v>
      </c>
      <c r="H54" s="39">
        <f t="shared" si="15"/>
        <v>6.1969156552308127E-2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967114</v>
      </c>
      <c r="C55" s="100">
        <f>SUM(C37:C54)</f>
        <v>275150</v>
      </c>
      <c r="D55" s="100"/>
      <c r="E55" s="100">
        <f>SUM(E37:E54)</f>
        <v>641865</v>
      </c>
      <c r="F55" s="100"/>
      <c r="G55" s="100">
        <f>SUM(G37:G54)</f>
        <v>47156</v>
      </c>
      <c r="H55" s="100"/>
      <c r="I55" s="100">
        <f>SUM(I37:I54)</f>
        <v>2943</v>
      </c>
      <c r="J55" s="100"/>
    </row>
    <row r="56" spans="1:12" ht="16.5" thickBot="1" x14ac:dyDescent="0.25">
      <c r="A56" s="61" t="s">
        <v>15</v>
      </c>
      <c r="B56" s="62">
        <f>B55/$B$55</f>
        <v>1</v>
      </c>
      <c r="C56" s="98">
        <f>C55/$B$55</f>
        <v>0.28450627330387113</v>
      </c>
      <c r="D56" s="98"/>
      <c r="E56" s="98">
        <f>E55/$B$55</f>
        <v>0.66369114706229049</v>
      </c>
      <c r="F56" s="98"/>
      <c r="G56" s="98">
        <f>G55/$B$55</f>
        <v>4.8759505084198969E-2</v>
      </c>
      <c r="H56" s="98"/>
      <c r="I56" s="98">
        <f>I55/$B$55</f>
        <v>3.0430745496394427E-3</v>
      </c>
      <c r="J56" s="98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6" t="s">
        <v>20</v>
      </c>
      <c r="B65" s="96" t="s">
        <v>1</v>
      </c>
      <c r="C65" s="96" t="s">
        <v>19</v>
      </c>
      <c r="D65" s="96"/>
      <c r="E65" s="96"/>
      <c r="F65" s="96"/>
      <c r="G65" s="96"/>
      <c r="H65" s="96"/>
      <c r="I65" s="64"/>
      <c r="J65" s="65"/>
    </row>
    <row r="66" spans="1:14" ht="18" customHeight="1" x14ac:dyDescent="0.2">
      <c r="A66" s="96"/>
      <c r="B66" s="96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116913</v>
      </c>
      <c r="C84" s="82">
        <v>99700</v>
      </c>
      <c r="D84" s="44">
        <f>C84/B84</f>
        <v>0.85277086380470946</v>
      </c>
      <c r="E84" s="82">
        <v>17213</v>
      </c>
      <c r="F84" s="44">
        <f t="shared" si="19"/>
        <v>0.14722913619529052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967114</v>
      </c>
      <c r="C85" s="100">
        <f>SUM(C67:C84)</f>
        <v>836584</v>
      </c>
      <c r="D85" s="100"/>
      <c r="E85" s="100">
        <f>SUM(E67:E84)</f>
        <v>127732</v>
      </c>
      <c r="F85" s="100"/>
      <c r="G85" s="100">
        <f>SUM(G67:G84)</f>
        <v>2798</v>
      </c>
      <c r="H85" s="100"/>
      <c r="I85" s="67"/>
    </row>
    <row r="86" spans="1:14" ht="16.5" thickBot="1" x14ac:dyDescent="0.25">
      <c r="A86" s="48" t="s">
        <v>15</v>
      </c>
      <c r="B86" s="62">
        <f>B85/$B$85</f>
        <v>1</v>
      </c>
      <c r="C86" s="104">
        <f>C85/$B$85</f>
        <v>0.86503142338959005</v>
      </c>
      <c r="D86" s="104"/>
      <c r="E86" s="104">
        <f>E85/$B$85</f>
        <v>0.13207543267908436</v>
      </c>
      <c r="F86" s="104"/>
      <c r="G86" s="104">
        <f>G85/$B$85</f>
        <v>2.8931439313255726E-3</v>
      </c>
      <c r="H86" s="104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26:D26"/>
    <mergeCell ref="A62:L62"/>
    <mergeCell ref="B5:B6"/>
    <mergeCell ref="B35:B36"/>
    <mergeCell ref="E10:G10"/>
    <mergeCell ref="G56:H56"/>
    <mergeCell ref="I56:J56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S19" sqref="S19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336945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300877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344598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373133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379756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/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2833988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0.16956493568397346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354248.5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18932882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2019-09-16T15:23:21Z</dcterms:modified>
</cp:coreProperties>
</file>