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76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I17" i="1" l="1"/>
  <c r="Z46" i="1" l="1"/>
  <c r="Z45" i="1"/>
  <c r="Z44" i="1"/>
  <c r="Z43" i="1"/>
  <c r="Z42" i="1"/>
  <c r="Z41" i="1"/>
  <c r="Z40" i="1"/>
  <c r="Z39" i="1"/>
  <c r="Z38" i="1"/>
  <c r="Z37" i="1"/>
  <c r="C47" i="1" s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N22" i="1"/>
  <c r="M22" i="1"/>
  <c r="L22" i="1"/>
  <c r="J22" i="1"/>
  <c r="I22" i="1"/>
  <c r="G22" i="1"/>
  <c r="F22" i="1"/>
  <c r="D22" i="1"/>
  <c r="C22" i="1"/>
  <c r="AF21" i="1"/>
  <c r="AC21" i="1"/>
  <c r="Z21" i="1"/>
  <c r="W21" i="1"/>
  <c r="T21" i="1"/>
  <c r="Q21" i="1"/>
  <c r="N21" i="1"/>
  <c r="K21" i="1"/>
  <c r="H21" i="1"/>
  <c r="E21" i="1"/>
  <c r="B21" i="1"/>
  <c r="AF20" i="1"/>
  <c r="AC20" i="1"/>
  <c r="Z20" i="1"/>
  <c r="W20" i="1"/>
  <c r="T20" i="1"/>
  <c r="Q20" i="1"/>
  <c r="N20" i="1"/>
  <c r="K20" i="1"/>
  <c r="H20" i="1"/>
  <c r="E20" i="1"/>
  <c r="B20" i="1"/>
  <c r="AF19" i="1"/>
  <c r="AC19" i="1"/>
  <c r="Z19" i="1"/>
  <c r="W19" i="1"/>
  <c r="T19" i="1"/>
  <c r="Q19" i="1"/>
  <c r="N19" i="1"/>
  <c r="K19" i="1"/>
  <c r="H19" i="1"/>
  <c r="E19" i="1"/>
  <c r="B19" i="1"/>
  <c r="AF18" i="1"/>
  <c r="AC18" i="1"/>
  <c r="Z18" i="1"/>
  <c r="Z23" i="1" s="1"/>
  <c r="W18" i="1"/>
  <c r="T18" i="1"/>
  <c r="Q18" i="1"/>
  <c r="N18" i="1"/>
  <c r="K18" i="1"/>
  <c r="H18" i="1"/>
  <c r="E18" i="1"/>
  <c r="B18" i="1"/>
  <c r="B23" i="1" s="1"/>
  <c r="AF17" i="1"/>
  <c r="AC17" i="1"/>
  <c r="Z17" i="1"/>
  <c r="W17" i="1"/>
  <c r="T17" i="1"/>
  <c r="Q17" i="1"/>
  <c r="N17" i="1"/>
  <c r="K17" i="1"/>
  <c r="H17" i="1"/>
  <c r="E17" i="1"/>
  <c r="B17" i="1"/>
  <c r="AI16" i="1"/>
  <c r="AF16" i="1"/>
  <c r="AC16" i="1"/>
  <c r="Z16" i="1"/>
  <c r="W16" i="1"/>
  <c r="T16" i="1"/>
  <c r="Q16" i="1"/>
  <c r="N16" i="1"/>
  <c r="K16" i="1"/>
  <c r="H16" i="1"/>
  <c r="E16" i="1"/>
  <c r="B16" i="1"/>
  <c r="AI15" i="1"/>
  <c r="AF15" i="1"/>
  <c r="AC15" i="1"/>
  <c r="Z15" i="1"/>
  <c r="W15" i="1"/>
  <c r="T15" i="1"/>
  <c r="Q15" i="1"/>
  <c r="N15" i="1"/>
  <c r="K15" i="1"/>
  <c r="H15" i="1"/>
  <c r="E15" i="1"/>
  <c r="B15" i="1"/>
  <c r="AI14" i="1"/>
  <c r="AF14" i="1"/>
  <c r="AC14" i="1"/>
  <c r="Z14" i="1"/>
  <c r="W14" i="1"/>
  <c r="T14" i="1"/>
  <c r="Q14" i="1"/>
  <c r="N14" i="1"/>
  <c r="K14" i="1"/>
  <c r="H14" i="1"/>
  <c r="E14" i="1"/>
  <c r="B14" i="1"/>
  <c r="AI13" i="1"/>
  <c r="AF13" i="1"/>
  <c r="AC13" i="1"/>
  <c r="Z13" i="1"/>
  <c r="W13" i="1"/>
  <c r="T13" i="1"/>
  <c r="Q13" i="1"/>
  <c r="N13" i="1"/>
  <c r="K13" i="1"/>
  <c r="H13" i="1"/>
  <c r="E13" i="1"/>
  <c r="B13" i="1"/>
  <c r="AI12" i="1"/>
  <c r="AF12" i="1"/>
  <c r="AC12" i="1"/>
  <c r="Z12" i="1"/>
  <c r="W12" i="1"/>
  <c r="T12" i="1"/>
  <c r="Q12" i="1"/>
  <c r="N12" i="1"/>
  <c r="K12" i="1"/>
  <c r="H12" i="1"/>
  <c r="E12" i="1"/>
  <c r="B12" i="1"/>
  <c r="AI11" i="1"/>
  <c r="AF11" i="1"/>
  <c r="AC11" i="1"/>
  <c r="Z11" i="1"/>
  <c r="W11" i="1"/>
  <c r="T11" i="1"/>
  <c r="Q11" i="1"/>
  <c r="N11" i="1"/>
  <c r="N23" i="1" s="1"/>
  <c r="K11" i="1"/>
  <c r="H11" i="1"/>
  <c r="E11" i="1"/>
  <c r="B11" i="1"/>
  <c r="AI10" i="1"/>
  <c r="AF10" i="1"/>
  <c r="AF23" i="1" s="1"/>
  <c r="AC10" i="1"/>
  <c r="AC22" i="1" s="1"/>
  <c r="Z10" i="1"/>
  <c r="Z22" i="1" s="1"/>
  <c r="W10" i="1"/>
  <c r="W23" i="1" s="1"/>
  <c r="T10" i="1"/>
  <c r="T22" i="1" s="1"/>
  <c r="Q10" i="1"/>
  <c r="Q23" i="1" s="1"/>
  <c r="N10" i="1"/>
  <c r="K10" i="1"/>
  <c r="K22" i="1" s="1"/>
  <c r="H10" i="1"/>
  <c r="H23" i="1" s="1"/>
  <c r="E10" i="1"/>
  <c r="E22" i="1" s="1"/>
  <c r="B10" i="1"/>
  <c r="B22" i="1" s="1"/>
  <c r="AI22" i="1" l="1"/>
  <c r="W22" i="1"/>
  <c r="H22" i="1"/>
  <c r="AF22" i="1"/>
  <c r="T23" i="1"/>
  <c r="K23" i="1"/>
  <c r="AI23" i="1"/>
  <c r="Q22" i="1"/>
  <c r="E23" i="1"/>
  <c r="AC23" i="1"/>
  <c r="E24" i="1" l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<sst xmlns="http://schemas.openxmlformats.org/spreadsheetml/2006/main" count="91" uniqueCount="43">
  <si>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</si>
  <si>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</si>
  <si>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</si>
  <si>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</si>
  <si>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</si>
  <si>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</si>
  <si>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</si>
  <si>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</si>
  <si>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</si>
  <si>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</si>
  <si>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</si>
  <si>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</si>
  <si>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</si>
  <si>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</si>
  <si>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</si>
  <si>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</si>
  <si>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</si>
  <si>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</si>
  <si>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</si>
  <si>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</si>
  <si>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</si>
  <si>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</si>
  <si>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</si>
  <si>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</si>
  <si>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</si>
  <si>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</si>
  <si>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</si>
  <si>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</si>
  <si>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</si>
  <si>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</si>
  <si>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</si>
  <si>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</si>
  <si>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</si>
  <si>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</si>
  <si>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</si>
  <si>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</si>
  <si>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</si>
  <si>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</si>
  <si>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</si>
  <si>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</si>
  <si>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</si>
  <si>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Fuente: Registro de casos con características de feminicidio atendidos por lor los servicios del Programa Nacional Aurora / UGIGC / AURORA / MIMP</t>
  </si>
  <si>
    <t>/a Actualizado al 31 de agosto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</si>
</sst>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2" fontId="16" fillId="2" borderId="0" xfId="0" applyNumberFormat="1" applyFont="1" applyFill="1" applyAlignment="1">
      <alignment horizontal="left" wrapText="1"/>
    </xf>
    <xf numFmtId="0" fontId="9" fillId="2" borderId="2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BreakPreview" zoomScaleNormal="100" zoomScaleSheetLayoutView="100" workbookViewId="0">
      <selection sqref="A1:S1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8" s="1" customFormat="1" ht="21" customHeight="1" x14ac:dyDescent="0.2">
      <c r="A1" s="58" t="s">
        <v>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8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8" s="1" customFormat="1" ht="15.75" customHeight="1" x14ac:dyDescent="0.2">
      <c r="A3" s="59" t="s">
        <v>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38" s="1" customFormat="1" ht="15.75" customHeight="1" x14ac:dyDescent="0.2">
      <c r="A4" s="59" t="s">
        <v>39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38" s="1" customFormat="1" ht="6" customHeight="1" x14ac:dyDescent="0.2">
      <c r="A5" s="4"/>
      <c r="B5" s="4"/>
    </row>
    <row r="6" spans="1:38" s="1" customFormat="1" ht="69.75" customHeight="1" x14ac:dyDescent="0.2">
      <c r="A6" s="53" t="s">
        <v>12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5"/>
    </row>
    <row r="7" spans="1:38" s="1" customFormat="1" ht="5.25" customHeight="1" x14ac:dyDescent="0.2">
      <c r="A7" s="4"/>
      <c r="B7" s="4"/>
      <c r="AJ7" s="34"/>
    </row>
    <row r="8" spans="1:38" s="1" customFormat="1" ht="18.75" customHeight="1" x14ac:dyDescent="0.2">
      <c r="A8" s="52" t="s">
        <v>2</v>
      </c>
      <c r="B8" s="52">
        <v>2009</v>
      </c>
      <c r="C8" s="52"/>
      <c r="D8" s="52"/>
      <c r="E8" s="56">
        <v>2010</v>
      </c>
      <c r="F8" s="52"/>
      <c r="G8" s="57"/>
      <c r="H8" s="52">
        <v>2011</v>
      </c>
      <c r="I8" s="52"/>
      <c r="J8" s="52"/>
      <c r="K8" s="56">
        <v>2012</v>
      </c>
      <c r="L8" s="52"/>
      <c r="M8" s="57"/>
      <c r="N8" s="52">
        <v>2013</v>
      </c>
      <c r="O8" s="52"/>
      <c r="P8" s="52"/>
      <c r="Q8" s="56">
        <v>2014</v>
      </c>
      <c r="R8" s="52"/>
      <c r="S8" s="57"/>
      <c r="T8" s="52">
        <v>2015</v>
      </c>
      <c r="U8" s="52"/>
      <c r="V8" s="52"/>
      <c r="W8" s="56">
        <v>2016</v>
      </c>
      <c r="X8" s="52"/>
      <c r="Y8" s="57"/>
      <c r="Z8" s="52">
        <v>2017</v>
      </c>
      <c r="AA8" s="52"/>
      <c r="AB8" s="52"/>
      <c r="AC8" s="63">
        <v>2018</v>
      </c>
      <c r="AD8" s="62"/>
      <c r="AE8" s="64"/>
      <c r="AF8" s="62">
        <v>2019</v>
      </c>
      <c r="AG8" s="62"/>
      <c r="AH8" s="62"/>
      <c r="AI8" s="56" t="s">
        <v>15</v>
      </c>
      <c r="AJ8" s="52"/>
      <c r="AK8" s="57"/>
    </row>
    <row r="9" spans="1:38" s="1" customFormat="1" ht="18.75" customHeight="1" x14ac:dyDescent="0.2">
      <c r="A9" s="52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8" s="1" customFormat="1" ht="20.100000000000001" customHeight="1" x14ac:dyDescent="0.2">
      <c r="A10" s="6" t="s">
        <v>16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7" si="8">SUM(AJ10:AK10)</f>
        <v>89</v>
      </c>
      <c r="AJ10" s="9">
        <v>20</v>
      </c>
      <c r="AK10" s="29">
        <v>69</v>
      </c>
      <c r="AL10" s="49"/>
    </row>
    <row r="11" spans="1:38" s="1" customFormat="1" ht="20.100000000000001" customHeight="1" x14ac:dyDescent="0.2">
      <c r="A11" s="35" t="s">
        <v>17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64</v>
      </c>
      <c r="AJ11" s="40">
        <v>12</v>
      </c>
      <c r="AK11" s="39">
        <v>52</v>
      </c>
      <c r="AL11" s="49"/>
    </row>
    <row r="12" spans="1:38" s="1" customFormat="1" ht="20.100000000000001" customHeight="1" x14ac:dyDescent="0.2">
      <c r="A12" s="6" t="s">
        <v>18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18</v>
      </c>
      <c r="AJ12" s="9">
        <v>5</v>
      </c>
      <c r="AK12" s="29">
        <v>13</v>
      </c>
      <c r="AL12" s="49"/>
    </row>
    <row r="13" spans="1:38" s="1" customFormat="1" ht="20.100000000000001" customHeight="1" x14ac:dyDescent="0.2">
      <c r="A13" s="35" t="s">
        <v>19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f t="shared" si="8"/>
        <v>10</v>
      </c>
      <c r="AJ13" s="40">
        <v>10</v>
      </c>
      <c r="AK13" s="39">
        <v>0</v>
      </c>
      <c r="AL13" s="49"/>
    </row>
    <row r="14" spans="1:38" s="1" customFormat="1" ht="20.100000000000001" customHeight="1" x14ac:dyDescent="0.2">
      <c r="A14" s="6" t="s">
        <v>20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38">
        <f t="shared" si="8"/>
        <v>11</v>
      </c>
      <c r="AJ14" s="9">
        <v>11</v>
      </c>
      <c r="AK14" s="29">
        <v>0</v>
      </c>
      <c r="AL14" s="49"/>
    </row>
    <row r="15" spans="1:38" s="44" customFormat="1" ht="20.100000000000001" customHeight="1" x14ac:dyDescent="0.2">
      <c r="A15" s="35" t="s">
        <v>21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>
        <f t="shared" si="8"/>
        <v>10</v>
      </c>
      <c r="AJ15" s="40">
        <v>10</v>
      </c>
      <c r="AK15" s="39">
        <v>0</v>
      </c>
      <c r="AL15" s="49"/>
    </row>
    <row r="16" spans="1:38" s="1" customFormat="1" ht="20.100000000000001" customHeight="1" x14ac:dyDescent="0.2">
      <c r="A16" s="6" t="s">
        <v>22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38">
        <f t="shared" si="8"/>
        <v>21</v>
      </c>
      <c r="AJ16" s="9">
        <v>8</v>
      </c>
      <c r="AK16" s="29">
        <v>13</v>
      </c>
      <c r="AL16" s="49"/>
    </row>
    <row r="17" spans="1:37" s="44" customFormat="1" ht="20.100000000000001" customHeight="1" x14ac:dyDescent="0.2">
      <c r="A17" s="35" t="s">
        <v>23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>
        <f t="shared" si="8"/>
        <v>28</v>
      </c>
      <c r="AJ17" s="40">
        <v>9</v>
      </c>
      <c r="AK17" s="39">
        <v>19</v>
      </c>
    </row>
    <row r="18" spans="1:37" s="1" customFormat="1" ht="20.100000000000001" customHeight="1" x14ac:dyDescent="0.2">
      <c r="A18" s="6" t="s">
        <v>24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/>
      <c r="AJ18" s="9"/>
      <c r="AK18" s="29"/>
    </row>
    <row r="19" spans="1:37" s="44" customFormat="1" ht="20.100000000000001" customHeight="1" x14ac:dyDescent="0.2">
      <c r="A19" s="35" t="s">
        <v>25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/>
      <c r="AJ19" s="40"/>
      <c r="AK19" s="39"/>
    </row>
    <row r="20" spans="1:37" s="1" customFormat="1" ht="20.100000000000001" customHeight="1" x14ac:dyDescent="0.2">
      <c r="A20" s="6" t="s">
        <v>26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">
      <c r="A21" s="35" t="s">
        <v>27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K22" si="17">SUM(AF10:AF21)</f>
        <v>570</v>
      </c>
      <c r="AG22" s="13">
        <f t="shared" si="17"/>
        <v>166</v>
      </c>
      <c r="AH22" s="13">
        <f t="shared" si="17"/>
        <v>404</v>
      </c>
      <c r="AI22" s="31">
        <f t="shared" si="17"/>
        <v>251</v>
      </c>
      <c r="AJ22" s="13">
        <f t="shared" si="17"/>
        <v>85</v>
      </c>
      <c r="AK22" s="32">
        <f t="shared" si="17"/>
        <v>166</v>
      </c>
    </row>
    <row r="23" spans="1:37" s="1" customFormat="1" ht="22.15" customHeight="1" x14ac:dyDescent="0.2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31.375</v>
      </c>
      <c r="AJ23" s="16">
        <f t="shared" si="21"/>
        <v>10.625</v>
      </c>
      <c r="AK23" s="15">
        <f t="shared" si="21"/>
        <v>20.75</v>
      </c>
    </row>
    <row r="24" spans="1:37" s="1" customFormat="1" ht="18.75" customHeight="1" thickBot="1" x14ac:dyDescent="0.25">
      <c r="A24" s="17" t="s">
        <v>28</v>
      </c>
      <c r="B24" s="17"/>
      <c r="C24" s="17"/>
      <c r="D24" s="17"/>
      <c r="E24" s="61">
        <f>+B22+E22+H22+K22+N22+Q22+T22+W22+Z22+AI22+AF22</f>
        <v>3132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spans="1:37" s="1" customFormat="1" ht="36.75" customHeight="1" x14ac:dyDescent="0.25">
      <c r="A25" s="65" t="s">
        <v>42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41</v>
      </c>
    </row>
    <row r="27" spans="1:37" s="1" customFormat="1" x14ac:dyDescent="0.25">
      <c r="A27" s="25" t="s">
        <v>14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58" t="s">
        <v>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9" t="s">
        <v>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27" ht="15.75" customHeight="1" x14ac:dyDescent="0.2">
      <c r="A33" s="59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27" ht="18.75" customHeight="1" x14ac:dyDescent="0.2">
      <c r="A34" s="53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5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2" t="s">
        <v>16</v>
      </c>
      <c r="C36" s="52"/>
      <c r="D36" s="52" t="s">
        <v>17</v>
      </c>
      <c r="E36" s="52"/>
      <c r="F36" s="52" t="s">
        <v>18</v>
      </c>
      <c r="G36" s="52"/>
      <c r="H36" s="52" t="s">
        <v>19</v>
      </c>
      <c r="I36" s="52"/>
      <c r="J36" s="52" t="s">
        <v>20</v>
      </c>
      <c r="K36" s="52"/>
      <c r="L36" s="52" t="s">
        <v>21</v>
      </c>
      <c r="M36" s="52"/>
      <c r="N36" s="52" t="s">
        <v>22</v>
      </c>
      <c r="O36" s="52"/>
      <c r="P36" s="52" t="s">
        <v>23</v>
      </c>
      <c r="Q36" s="52"/>
      <c r="R36" s="52" t="s">
        <v>24</v>
      </c>
      <c r="S36" s="52"/>
      <c r="T36" s="52" t="s">
        <v>25</v>
      </c>
      <c r="U36" s="52"/>
      <c r="V36" s="52" t="s">
        <v>26</v>
      </c>
      <c r="W36" s="52"/>
      <c r="X36" s="52" t="s">
        <v>27</v>
      </c>
      <c r="Y36" s="52"/>
      <c r="Z36" s="52" t="s">
        <v>0</v>
      </c>
      <c r="AA36" s="52"/>
    </row>
    <row r="37" spans="1:27" ht="20.100000000000001" customHeight="1" x14ac:dyDescent="0.2">
      <c r="A37" s="22" t="s">
        <v>29</v>
      </c>
      <c r="B37" s="50">
        <v>21</v>
      </c>
      <c r="C37" s="50"/>
      <c r="D37" s="50">
        <v>14</v>
      </c>
      <c r="E37" s="50"/>
      <c r="F37" s="50">
        <v>14</v>
      </c>
      <c r="G37" s="50"/>
      <c r="H37" s="50">
        <v>15</v>
      </c>
      <c r="I37" s="50"/>
      <c r="J37" s="50">
        <v>13</v>
      </c>
      <c r="K37" s="50"/>
      <c r="L37" s="50">
        <v>11</v>
      </c>
      <c r="M37" s="50"/>
      <c r="N37" s="50">
        <v>9</v>
      </c>
      <c r="O37" s="50"/>
      <c r="P37" s="50">
        <v>13</v>
      </c>
      <c r="Q37" s="50"/>
      <c r="R37" s="50">
        <v>13</v>
      </c>
      <c r="S37" s="50"/>
      <c r="T37" s="50">
        <v>10</v>
      </c>
      <c r="U37" s="50"/>
      <c r="V37" s="50">
        <v>13</v>
      </c>
      <c r="W37" s="50"/>
      <c r="X37" s="50">
        <v>8</v>
      </c>
      <c r="Y37" s="50"/>
      <c r="Z37" s="68">
        <f>SUM(B37:Y37)</f>
        <v>154</v>
      </c>
      <c r="AA37" s="68"/>
    </row>
    <row r="38" spans="1:27" ht="20.100000000000001" customHeight="1" x14ac:dyDescent="0.2">
      <c r="A38" s="23" t="s">
        <v>30</v>
      </c>
      <c r="B38" s="51">
        <v>15</v>
      </c>
      <c r="C38" s="51"/>
      <c r="D38" s="51">
        <v>14</v>
      </c>
      <c r="E38" s="51"/>
      <c r="F38" s="50">
        <v>6</v>
      </c>
      <c r="G38" s="50"/>
      <c r="H38" s="50">
        <v>15</v>
      </c>
      <c r="I38" s="50"/>
      <c r="J38" s="50">
        <v>11</v>
      </c>
      <c r="K38" s="50"/>
      <c r="L38" s="50">
        <v>6</v>
      </c>
      <c r="M38" s="50"/>
      <c r="N38" s="50">
        <v>14</v>
      </c>
      <c r="O38" s="50"/>
      <c r="P38" s="50">
        <v>11</v>
      </c>
      <c r="Q38" s="50"/>
      <c r="R38" s="50">
        <v>8</v>
      </c>
      <c r="S38" s="50"/>
      <c r="T38" s="50">
        <v>14</v>
      </c>
      <c r="U38" s="50"/>
      <c r="V38" s="50">
        <v>13</v>
      </c>
      <c r="W38" s="50"/>
      <c r="X38" s="50">
        <v>12</v>
      </c>
      <c r="Y38" s="50"/>
      <c r="Z38" s="68">
        <f t="shared" ref="Z38:Z46" si="22">SUM(B38:Y38)</f>
        <v>139</v>
      </c>
      <c r="AA38" s="68"/>
    </row>
    <row r="39" spans="1:27" ht="20.100000000000001" customHeight="1" x14ac:dyDescent="0.2">
      <c r="A39" s="23" t="s">
        <v>31</v>
      </c>
      <c r="B39" s="51">
        <v>15</v>
      </c>
      <c r="C39" s="51"/>
      <c r="D39" s="51">
        <v>13</v>
      </c>
      <c r="E39" s="51"/>
      <c r="F39" s="50">
        <v>10</v>
      </c>
      <c r="G39" s="50"/>
      <c r="H39" s="50">
        <v>8</v>
      </c>
      <c r="I39" s="50"/>
      <c r="J39" s="50">
        <v>10</v>
      </c>
      <c r="K39" s="50"/>
      <c r="L39" s="50">
        <v>8</v>
      </c>
      <c r="M39" s="50"/>
      <c r="N39" s="50">
        <v>11</v>
      </c>
      <c r="O39" s="50"/>
      <c r="P39" s="50">
        <v>10</v>
      </c>
      <c r="Q39" s="50"/>
      <c r="R39" s="50">
        <v>14</v>
      </c>
      <c r="S39" s="50"/>
      <c r="T39" s="50">
        <v>3</v>
      </c>
      <c r="U39" s="50"/>
      <c r="V39" s="50">
        <v>12</v>
      </c>
      <c r="W39" s="50"/>
      <c r="X39" s="50">
        <v>9</v>
      </c>
      <c r="Y39" s="50"/>
      <c r="Z39" s="68">
        <f t="shared" si="22"/>
        <v>123</v>
      </c>
      <c r="AA39" s="68"/>
    </row>
    <row r="40" spans="1:27" ht="20.100000000000001" customHeight="1" x14ac:dyDescent="0.2">
      <c r="A40" s="23" t="s">
        <v>32</v>
      </c>
      <c r="B40" s="51">
        <v>9</v>
      </c>
      <c r="C40" s="51"/>
      <c r="D40" s="51">
        <v>9</v>
      </c>
      <c r="E40" s="51"/>
      <c r="F40" s="50">
        <v>12</v>
      </c>
      <c r="G40" s="50"/>
      <c r="H40" s="50">
        <v>11</v>
      </c>
      <c r="I40" s="50"/>
      <c r="J40" s="50">
        <v>13</v>
      </c>
      <c r="K40" s="50"/>
      <c r="L40" s="50">
        <v>11</v>
      </c>
      <c r="M40" s="50"/>
      <c r="N40" s="50">
        <v>9</v>
      </c>
      <c r="O40" s="50"/>
      <c r="P40" s="50">
        <v>9</v>
      </c>
      <c r="Q40" s="50"/>
      <c r="R40" s="50">
        <v>7</v>
      </c>
      <c r="S40" s="50"/>
      <c r="T40" s="50">
        <v>7</v>
      </c>
      <c r="U40" s="50"/>
      <c r="V40" s="50">
        <v>13</v>
      </c>
      <c r="W40" s="50"/>
      <c r="X40" s="50">
        <v>12</v>
      </c>
      <c r="Y40" s="50"/>
      <c r="Z40" s="68">
        <f t="shared" si="22"/>
        <v>122</v>
      </c>
      <c r="AA40" s="68"/>
    </row>
    <row r="41" spans="1:27" ht="20.100000000000001" customHeight="1" x14ac:dyDescent="0.2">
      <c r="A41" s="23" t="s">
        <v>33</v>
      </c>
      <c r="B41" s="51">
        <v>17</v>
      </c>
      <c r="C41" s="51"/>
      <c r="D41" s="51">
        <v>7</v>
      </c>
      <c r="E41" s="51"/>
      <c r="F41" s="50">
        <v>5</v>
      </c>
      <c r="G41" s="50"/>
      <c r="H41" s="50">
        <v>11</v>
      </c>
      <c r="I41" s="50"/>
      <c r="J41" s="50">
        <v>14</v>
      </c>
      <c r="K41" s="50"/>
      <c r="L41" s="50">
        <v>9</v>
      </c>
      <c r="M41" s="50"/>
      <c r="N41" s="50">
        <v>6</v>
      </c>
      <c r="O41" s="50"/>
      <c r="P41" s="50">
        <v>13</v>
      </c>
      <c r="Q41" s="50"/>
      <c r="R41" s="50">
        <v>3</v>
      </c>
      <c r="S41" s="50"/>
      <c r="T41" s="50">
        <v>7</v>
      </c>
      <c r="U41" s="50"/>
      <c r="V41" s="50">
        <v>11</v>
      </c>
      <c r="W41" s="50"/>
      <c r="X41" s="50">
        <v>8</v>
      </c>
      <c r="Y41" s="50"/>
      <c r="Z41" s="68">
        <f t="shared" si="22"/>
        <v>111</v>
      </c>
      <c r="AA41" s="68"/>
    </row>
    <row r="42" spans="1:27" ht="20.100000000000001" customHeight="1" x14ac:dyDescent="0.2">
      <c r="A42" s="23" t="s">
        <v>34</v>
      </c>
      <c r="B42" s="51">
        <v>9</v>
      </c>
      <c r="C42" s="51"/>
      <c r="D42" s="51">
        <v>5</v>
      </c>
      <c r="E42" s="51"/>
      <c r="F42" s="50">
        <v>11</v>
      </c>
      <c r="G42" s="50"/>
      <c r="H42" s="50">
        <v>8</v>
      </c>
      <c r="I42" s="50"/>
      <c r="J42" s="50">
        <v>7</v>
      </c>
      <c r="K42" s="50"/>
      <c r="L42" s="50">
        <v>9</v>
      </c>
      <c r="M42" s="50"/>
      <c r="N42" s="50">
        <v>11</v>
      </c>
      <c r="O42" s="50"/>
      <c r="P42" s="50">
        <v>4</v>
      </c>
      <c r="Q42" s="50"/>
      <c r="R42" s="50">
        <v>8</v>
      </c>
      <c r="S42" s="50"/>
      <c r="T42" s="50">
        <v>8</v>
      </c>
      <c r="U42" s="50"/>
      <c r="V42" s="50">
        <v>10</v>
      </c>
      <c r="W42" s="50"/>
      <c r="X42" s="50">
        <v>10</v>
      </c>
      <c r="Y42" s="50"/>
      <c r="Z42" s="68">
        <f t="shared" si="22"/>
        <v>100</v>
      </c>
      <c r="AA42" s="68"/>
    </row>
    <row r="43" spans="1:27" ht="20.100000000000001" customHeight="1" x14ac:dyDescent="0.2">
      <c r="A43" s="23" t="s">
        <v>35</v>
      </c>
      <c r="B43" s="51">
        <v>13</v>
      </c>
      <c r="C43" s="51"/>
      <c r="D43" s="51">
        <v>13</v>
      </c>
      <c r="E43" s="51"/>
      <c r="F43" s="50">
        <v>5</v>
      </c>
      <c r="G43" s="50"/>
      <c r="H43" s="50">
        <v>5</v>
      </c>
      <c r="I43" s="50"/>
      <c r="J43" s="50">
        <v>8</v>
      </c>
      <c r="K43" s="50"/>
      <c r="L43" s="50">
        <v>7</v>
      </c>
      <c r="M43" s="50"/>
      <c r="N43" s="50">
        <v>12</v>
      </c>
      <c r="O43" s="50"/>
      <c r="P43" s="50">
        <v>10</v>
      </c>
      <c r="Q43" s="50"/>
      <c r="R43" s="50">
        <v>7</v>
      </c>
      <c r="S43" s="50"/>
      <c r="T43" s="50">
        <v>5</v>
      </c>
      <c r="U43" s="50"/>
      <c r="V43" s="50">
        <v>7</v>
      </c>
      <c r="W43" s="50"/>
      <c r="X43" s="50">
        <v>11</v>
      </c>
      <c r="Y43" s="50"/>
      <c r="Z43" s="68">
        <f t="shared" si="22"/>
        <v>103</v>
      </c>
      <c r="AA43" s="68"/>
    </row>
    <row r="44" spans="1:27" ht="20.100000000000001" customHeight="1" x14ac:dyDescent="0.2">
      <c r="A44" s="23" t="s">
        <v>36</v>
      </c>
      <c r="B44" s="51">
        <v>6</v>
      </c>
      <c r="C44" s="51"/>
      <c r="D44" s="51">
        <v>10</v>
      </c>
      <c r="E44" s="51"/>
      <c r="F44" s="50">
        <v>4</v>
      </c>
      <c r="G44" s="50"/>
      <c r="H44" s="50">
        <v>8</v>
      </c>
      <c r="I44" s="50"/>
      <c r="J44" s="50">
        <v>9</v>
      </c>
      <c r="K44" s="50"/>
      <c r="L44" s="50">
        <v>11</v>
      </c>
      <c r="M44" s="50"/>
      <c r="N44" s="50">
        <v>15</v>
      </c>
      <c r="O44" s="50"/>
      <c r="P44" s="50">
        <v>11</v>
      </c>
      <c r="Q44" s="50"/>
      <c r="R44" s="50">
        <v>13</v>
      </c>
      <c r="S44" s="50"/>
      <c r="T44" s="50">
        <v>6</v>
      </c>
      <c r="U44" s="50"/>
      <c r="V44" s="50">
        <v>8</v>
      </c>
      <c r="W44" s="50"/>
      <c r="X44" s="50">
        <v>4</v>
      </c>
      <c r="Y44" s="50"/>
      <c r="Z44" s="68">
        <f t="shared" si="22"/>
        <v>105</v>
      </c>
      <c r="AA44" s="68"/>
    </row>
    <row r="45" spans="1:27" ht="20.100000000000001" customHeight="1" x14ac:dyDescent="0.2">
      <c r="A45" s="23" t="s">
        <v>37</v>
      </c>
      <c r="B45" s="51">
        <v>10</v>
      </c>
      <c r="C45" s="51"/>
      <c r="D45" s="51">
        <v>16</v>
      </c>
      <c r="E45" s="51"/>
      <c r="F45" s="50">
        <v>9</v>
      </c>
      <c r="G45" s="50"/>
      <c r="H45" s="50">
        <v>7</v>
      </c>
      <c r="I45" s="50"/>
      <c r="J45" s="50">
        <v>11</v>
      </c>
      <c r="K45" s="50"/>
      <c r="L45" s="50">
        <v>9</v>
      </c>
      <c r="M45" s="50"/>
      <c r="N45" s="50">
        <v>8</v>
      </c>
      <c r="O45" s="50"/>
      <c r="P45" s="50">
        <v>12</v>
      </c>
      <c r="Q45" s="50"/>
      <c r="R45" s="50">
        <v>10</v>
      </c>
      <c r="S45" s="50"/>
      <c r="T45" s="50">
        <v>6</v>
      </c>
      <c r="U45" s="50"/>
      <c r="V45" s="50">
        <v>11</v>
      </c>
      <c r="W45" s="50"/>
      <c r="X45" s="50">
        <v>7</v>
      </c>
      <c r="Y45" s="50"/>
      <c r="Z45" s="68">
        <f t="shared" si="22"/>
        <v>116</v>
      </c>
      <c r="AA45" s="68"/>
    </row>
    <row r="46" spans="1:27" ht="20.100000000000001" customHeight="1" x14ac:dyDescent="0.2">
      <c r="A46" s="23" t="s">
        <v>38</v>
      </c>
      <c r="B46" s="51">
        <v>7</v>
      </c>
      <c r="C46" s="51"/>
      <c r="D46" s="51">
        <v>10</v>
      </c>
      <c r="E46" s="51"/>
      <c r="F46" s="50">
        <v>11</v>
      </c>
      <c r="G46" s="50"/>
      <c r="H46" s="50">
        <v>11</v>
      </c>
      <c r="I46" s="50"/>
      <c r="J46" s="50">
        <v>10</v>
      </c>
      <c r="K46" s="50"/>
      <c r="L46" s="50">
        <v>7</v>
      </c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68">
        <f t="shared" si="22"/>
        <v>56</v>
      </c>
      <c r="AA46" s="68"/>
    </row>
    <row r="47" spans="1:27" ht="18" customHeight="1" thickBot="1" x14ac:dyDescent="0.25">
      <c r="A47" s="66" t="s">
        <v>40</v>
      </c>
      <c r="B47" s="66"/>
      <c r="C47" s="67">
        <f>SUM(Z37:AA46)</f>
        <v>1129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D43:E43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B39:C39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X36:Y36"/>
    <mergeCell ref="AF8:AH8"/>
    <mergeCell ref="AC8:AE8"/>
    <mergeCell ref="A34:AA34"/>
    <mergeCell ref="A25:T25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J37:K37"/>
    <mergeCell ref="J40:K40"/>
    <mergeCell ref="J41:K41"/>
    <mergeCell ref="N40:O40"/>
    <mergeCell ref="N37:O37"/>
    <mergeCell ref="J38:K38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T43:U43"/>
    <mergeCell ref="R46:S46"/>
    <mergeCell ref="J39:K39"/>
    <mergeCell ref="L40:M40"/>
    <mergeCell ref="N42:O42"/>
    <mergeCell ref="L41:M41"/>
    <mergeCell ref="L39:M39"/>
    <mergeCell ref="J43:K43"/>
    <mergeCell ref="H42:I42"/>
    <mergeCell ref="P39:Q39"/>
    <mergeCell ref="R39:S39"/>
    <mergeCell ref="T39:U39"/>
    <mergeCell ref="N45:O45"/>
    <mergeCell ref="H44:I44"/>
    <mergeCell ref="P44:Q44"/>
    <mergeCell ref="R44:S44"/>
    <mergeCell ref="T44:U44"/>
    <mergeCell ref="T40:U40"/>
    <mergeCell ref="P41:Q41"/>
    <mergeCell ref="R41:S41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5:S45"/>
    <mergeCell ref="T45:U45"/>
    <mergeCell ref="F44:G44"/>
    <mergeCell ref="R43:S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2020-02-14T22:06:05Z</cp:lastPrinted>
  <dcterms:created xsi:type="dcterms:W3CDTF">2011-12-21T14:42:02Z</dcterms:created>
  <dcterms:modified xsi:type="dcterms:W3CDTF">2020-09-11T00:56:24Z</dcterms:modified>
</cp:coreProperties>
</file>