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2435" tabRatio="404"/>
  </bookViews>
  <sheets>
    <sheet name="3.1" sheetId="1" r:id="rId1"/>
  </sheets>
  <definedNames>
    <definedName name="_xlnm._FilterDatabase" localSheetId="0" hidden="1">'3.1'!$A$6:$AK$6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24" i="1" l="1"/>
  <c r="P7" i="1"/>
  <c r="P28" i="1"/>
  <c r="P27" i="1"/>
  <c r="O10" i="1"/>
  <c r="P10" i="1" s="1"/>
  <c r="O22" i="1"/>
  <c r="P22" i="1" s="1"/>
  <c r="O11" i="1"/>
  <c r="P11" i="1" s="1"/>
  <c r="O16" i="1"/>
  <c r="P16" i="1" s="1"/>
  <c r="O17" i="1"/>
  <c r="P17" i="1" s="1"/>
  <c r="O24" i="1"/>
  <c r="O8" i="1"/>
  <c r="P8" i="1" s="1"/>
  <c r="O21" i="1"/>
  <c r="P21" i="1" s="1"/>
  <c r="O14" i="1"/>
  <c r="P14" i="1" s="1"/>
  <c r="O19" i="1"/>
  <c r="P19" i="1" s="1"/>
  <c r="O12" i="1"/>
  <c r="P12" i="1" s="1"/>
  <c r="O9" i="1"/>
  <c r="P9" i="1" s="1"/>
  <c r="O25" i="1"/>
  <c r="P25" i="1" s="1"/>
  <c r="O7" i="1"/>
  <c r="O20" i="1"/>
  <c r="P20" i="1" s="1"/>
  <c r="O31" i="1"/>
  <c r="P31" i="1" s="1"/>
  <c r="O28" i="1"/>
  <c r="O26" i="1"/>
  <c r="P26" i="1" s="1"/>
  <c r="O18" i="1"/>
  <c r="P18" i="1" s="1"/>
  <c r="O13" i="1"/>
  <c r="P13" i="1" s="1"/>
  <c r="O15" i="1"/>
  <c r="P15" i="1" s="1"/>
  <c r="O27" i="1"/>
  <c r="O29" i="1"/>
  <c r="P29" i="1" s="1"/>
  <c r="O30" i="1"/>
  <c r="P30" i="1" s="1"/>
  <c r="O23" i="1"/>
  <c r="P23" i="1" s="1"/>
  <c r="O32" i="1" l="1"/>
  <c r="P32" i="1" s="1"/>
  <c r="D32" i="1"/>
  <c r="E32" i="1"/>
  <c r="F32" i="1"/>
  <c r="G32" i="1"/>
  <c r="H32" i="1"/>
  <c r="I32" i="1"/>
  <c r="J32" i="1"/>
  <c r="K32" i="1"/>
  <c r="L32" i="1"/>
  <c r="C32" i="1"/>
  <c r="M32" i="1" l="1"/>
  <c r="N32" i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<sst xmlns="http://schemas.openxmlformats.org/spreadsheetml/2006/main" count="51" uniqueCount="48">
  <si>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</si>
  <si>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</si>
  <si>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</si>
  <si>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</si>
  <si>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</si>
  <si>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</si>
  <si>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</si>
  <si>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</si>
  <si>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</si>
  <si>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</si>
  <si>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</si>
  <si>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</si>
  <si>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</si>
  <si>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</si>
  <si>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</si>
  <si>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</si>
  <si>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</si>
  <si>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</si>
  <si>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</si>
  <si>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</si>
  <si>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</si>
  <si>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</si>
  <si>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</si>
  <si>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</si>
  <si>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</si>
  <si>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</si>
  <si>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</si>
  <si>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</si>
  <si>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</si>
  <si>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</si>
  <si>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</si>
  <si>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</si>
  <si>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</si>
  <si>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</si>
  <si>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</si>
  <si>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</si>
  <si>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</si>
  <si>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</si>
  <si>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</si>
  <si>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</si>
  <si>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</si>
  <si>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</si>
  <si>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</si>
  <si>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</si>
  <si>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SEGÚN DEPARTAMENTO Y MES</t>
  </si>
  <si>
    <t>Nº APP por día</t>
  </si>
  <si>
    <t>Fuente : Registro de acciones preventivas promocionales</t>
  </si>
  <si>
    <t>Período: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</si>
</sst>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 wrapText="1"/>
    </xf>
    <xf numFmtId="0" fontId="8" fillId="4" borderId="0" xfId="0" applyFont="1" applyFill="1" applyAlignment="1">
      <alignment horizontal="centerContinuous" vertical="center"/>
    </xf>
    <xf numFmtId="0" fontId="9" fillId="8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2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2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12" fillId="6" borderId="7" xfId="6" applyFont="1" applyFill="1" applyBorder="1" applyAlignment="1">
      <alignment horizontal="left" vertical="center" wrapText="1"/>
    </xf>
    <xf numFmtId="3" fontId="4" fillId="6" borderId="11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11" fillId="7" borderId="9" xfId="0" applyNumberFormat="1" applyFont="1" applyFill="1" applyBorder="1" applyAlignment="1">
      <alignment horizontal="right" vertical="center" wrapText="1"/>
    </xf>
    <xf numFmtId="3" fontId="11" fillId="7" borderId="12" xfId="0" applyNumberFormat="1" applyFont="1" applyFill="1" applyBorder="1" applyAlignment="1">
      <alignment horizontal="right" vertical="center" wrapText="1"/>
    </xf>
    <xf numFmtId="1" fontId="11" fillId="7" borderId="12" xfId="0" applyNumberFormat="1" applyFont="1" applyFill="1" applyBorder="1" applyAlignment="1">
      <alignment horizontal="right" vertical="center" wrapText="1"/>
    </xf>
    <xf numFmtId="0" fontId="1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6" fillId="2" borderId="0" xfId="5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3" fontId="4" fillId="4" borderId="0" xfId="0" applyNumberFormat="1" applyFont="1" applyFill="1" applyAlignment="1">
      <alignment vertical="center" wrapText="1"/>
    </xf>
    <xf numFmtId="0" fontId="10" fillId="4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Diciembre 2018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La Libertad</c:v>
                </c:pt>
                <c:pt idx="3">
                  <c:v>Ancash</c:v>
                </c:pt>
                <c:pt idx="4">
                  <c:v>Arequipa</c:v>
                </c:pt>
                <c:pt idx="5">
                  <c:v>Junin</c:v>
                </c:pt>
                <c:pt idx="6">
                  <c:v>Puno</c:v>
                </c:pt>
                <c:pt idx="7">
                  <c:v>Huanuco</c:v>
                </c:pt>
                <c:pt idx="8">
                  <c:v>San Martin</c:v>
                </c:pt>
                <c:pt idx="9">
                  <c:v>Ayacucho</c:v>
                </c:pt>
                <c:pt idx="10">
                  <c:v>Cajamarca</c:v>
                </c:pt>
                <c:pt idx="11">
                  <c:v>Piura</c:v>
                </c:pt>
                <c:pt idx="12">
                  <c:v>Ica</c:v>
                </c:pt>
                <c:pt idx="13">
                  <c:v>Loreto</c:v>
                </c:pt>
                <c:pt idx="14">
                  <c:v>Huancavelica</c:v>
                </c:pt>
                <c:pt idx="15">
                  <c:v>Apurimac</c:v>
                </c:pt>
                <c:pt idx="16">
                  <c:v>Amazonas</c:v>
                </c:pt>
                <c:pt idx="17">
                  <c:v>Callao</c:v>
                </c:pt>
                <c:pt idx="18">
                  <c:v>Lambayeque</c:v>
                </c:pt>
                <c:pt idx="19">
                  <c:v>Pasco</c:v>
                </c:pt>
                <c:pt idx="20">
                  <c:v>Tacna</c:v>
                </c:pt>
                <c:pt idx="21">
                  <c:v>Moquegua</c:v>
                </c:pt>
                <c:pt idx="22">
                  <c:v>Tumbes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10573</c:v>
                </c:pt>
                <c:pt idx="1">
                  <c:v>3486</c:v>
                </c:pt>
                <c:pt idx="2">
                  <c:v>3440</c:v>
                </c:pt>
                <c:pt idx="3">
                  <c:v>3427</c:v>
                </c:pt>
                <c:pt idx="4">
                  <c:v>2902</c:v>
                </c:pt>
                <c:pt idx="5">
                  <c:v>2802</c:v>
                </c:pt>
                <c:pt idx="6">
                  <c:v>2452</c:v>
                </c:pt>
                <c:pt idx="7">
                  <c:v>2252</c:v>
                </c:pt>
                <c:pt idx="8">
                  <c:v>2223</c:v>
                </c:pt>
                <c:pt idx="9">
                  <c:v>2066</c:v>
                </c:pt>
                <c:pt idx="10">
                  <c:v>2042</c:v>
                </c:pt>
                <c:pt idx="11">
                  <c:v>1935</c:v>
                </c:pt>
                <c:pt idx="12">
                  <c:v>1882</c:v>
                </c:pt>
                <c:pt idx="13">
                  <c:v>1650</c:v>
                </c:pt>
                <c:pt idx="14">
                  <c:v>1546</c:v>
                </c:pt>
                <c:pt idx="15">
                  <c:v>1429</c:v>
                </c:pt>
                <c:pt idx="16">
                  <c:v>1373</c:v>
                </c:pt>
                <c:pt idx="17">
                  <c:v>1269</c:v>
                </c:pt>
                <c:pt idx="18">
                  <c:v>1102</c:v>
                </c:pt>
                <c:pt idx="19">
                  <c:v>1059</c:v>
                </c:pt>
                <c:pt idx="20">
                  <c:v>976</c:v>
                </c:pt>
                <c:pt idx="21">
                  <c:v>660</c:v>
                </c:pt>
                <c:pt idx="22">
                  <c:v>595</c:v>
                </c:pt>
                <c:pt idx="23">
                  <c:v>564</c:v>
                </c:pt>
                <c:pt idx="2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38032"/>
        <c:axId val="879835232"/>
      </c:barChart>
      <c:catAx>
        <c:axId val="879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5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2"/>
  <sheetViews>
    <sheetView showGridLines="0" tabSelected="1" view="pageBreakPreview" zoomScale="96" zoomScaleNormal="100" zoomScaleSheetLayoutView="96" workbookViewId="0">
      <pane ySplit="6" topLeftCell="A7" activePane="bottomLeft" state="frozen"/>
      <selection pane="bottomLeft" activeCell="X14" sqref="X14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36" customWidth="1"/>
    <col min="13" max="13" width="6.7109375" style="36" customWidth="1"/>
    <col min="14" max="14" width="5.42578125" style="36" customWidth="1"/>
    <col min="15" max="15" width="7" style="36" customWidth="1"/>
    <col min="16" max="16" width="9.85546875" style="5" customWidth="1"/>
    <col min="17" max="18" width="11.42578125" style="5"/>
    <col min="19" max="28" width="3.85546875" style="5" customWidth="1"/>
    <col min="29" max="37" width="5.42578125" style="5" customWidth="1"/>
    <col min="38" max="16384" width="11.42578125" style="5"/>
  </cols>
  <sheetData>
    <row r="1" spans="1:37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3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37" ht="30" customHeight="1" x14ac:dyDescent="0.2">
      <c r="A3" s="60" t="s">
        <v>44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37" ht="15" customHeight="1" x14ac:dyDescent="0.2">
      <c r="A4" s="54" t="s">
        <v>47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37" ht="7.5" customHeight="1" x14ac:dyDescent="0.2">
      <c r="A5" s="6"/>
      <c r="B5" s="7"/>
      <c r="C5" s="8">
        <v>21</v>
      </c>
      <c r="D5" s="8">
        <v>20</v>
      </c>
      <c r="E5" s="9">
        <v>20</v>
      </c>
      <c r="F5" s="9">
        <v>21</v>
      </c>
      <c r="G5" s="9">
        <v>22</v>
      </c>
      <c r="H5" s="10">
        <v>20</v>
      </c>
      <c r="I5" s="10">
        <v>21</v>
      </c>
      <c r="J5" s="10">
        <v>22</v>
      </c>
      <c r="K5" s="10">
        <v>20</v>
      </c>
      <c r="L5" s="10">
        <v>22</v>
      </c>
      <c r="M5" s="10">
        <v>21</v>
      </c>
      <c r="N5" s="52"/>
      <c r="O5" s="53"/>
      <c r="P5" s="6"/>
    </row>
    <row r="6" spans="1:37" ht="21" customHeight="1" x14ac:dyDescent="0.2">
      <c r="A6" s="11" t="s">
        <v>0</v>
      </c>
      <c r="B6" s="12" t="s">
        <v>42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3" t="s">
        <v>45</v>
      </c>
      <c r="R6" s="35"/>
    </row>
    <row r="7" spans="1:37" ht="15" customHeight="1" x14ac:dyDescent="0.2">
      <c r="A7" s="14">
        <v>1</v>
      </c>
      <c r="B7" s="15" t="s">
        <v>31</v>
      </c>
      <c r="C7" s="16">
        <v>318</v>
      </c>
      <c r="D7" s="16">
        <v>358</v>
      </c>
      <c r="E7" s="16">
        <v>590</v>
      </c>
      <c r="F7" s="17">
        <v>667</v>
      </c>
      <c r="G7" s="17">
        <v>663</v>
      </c>
      <c r="H7" s="17">
        <v>701</v>
      </c>
      <c r="I7" s="17">
        <v>742</v>
      </c>
      <c r="J7" s="17">
        <v>885</v>
      </c>
      <c r="K7" s="17">
        <v>947</v>
      </c>
      <c r="L7" s="17">
        <v>1378</v>
      </c>
      <c r="M7" s="17">
        <v>1672</v>
      </c>
      <c r="N7" s="18">
        <v>1652</v>
      </c>
      <c r="O7" s="19">
        <f t="shared" ref="O7:O31" si="0">SUM(C7:N7)</f>
        <v>10573</v>
      </c>
      <c r="P7" s="20">
        <f t="shared" ref="P7:P32" si="1">O7/250</f>
        <v>42.292000000000002</v>
      </c>
      <c r="R7" s="35"/>
      <c r="AC7" s="51"/>
      <c r="AD7" s="51"/>
      <c r="AE7" s="51"/>
      <c r="AF7" s="51"/>
      <c r="AG7" s="51"/>
      <c r="AH7" s="51"/>
      <c r="AI7" s="51"/>
      <c r="AJ7" s="51"/>
      <c r="AK7" s="51"/>
    </row>
    <row r="8" spans="1:37" ht="15" customHeight="1" x14ac:dyDescent="0.2">
      <c r="A8" s="21">
        <v>2</v>
      </c>
      <c r="B8" s="22" t="s">
        <v>24</v>
      </c>
      <c r="C8" s="16">
        <v>150</v>
      </c>
      <c r="D8" s="16">
        <v>163</v>
      </c>
      <c r="E8" s="16">
        <v>265</v>
      </c>
      <c r="F8" s="17">
        <v>315</v>
      </c>
      <c r="G8" s="23">
        <v>301</v>
      </c>
      <c r="H8" s="23">
        <v>332</v>
      </c>
      <c r="I8" s="23">
        <v>320</v>
      </c>
      <c r="J8" s="23">
        <v>283</v>
      </c>
      <c r="K8" s="23">
        <v>315</v>
      </c>
      <c r="L8" s="23">
        <v>376</v>
      </c>
      <c r="M8" s="23">
        <v>434</v>
      </c>
      <c r="N8" s="24">
        <v>232</v>
      </c>
      <c r="O8" s="19">
        <f t="shared" si="0"/>
        <v>3486</v>
      </c>
      <c r="P8" s="20">
        <f t="shared" si="1"/>
        <v>13.944000000000001</v>
      </c>
      <c r="R8" s="35"/>
      <c r="AC8" s="51"/>
      <c r="AD8" s="51"/>
      <c r="AE8" s="51"/>
      <c r="AF8" s="51"/>
      <c r="AG8" s="51"/>
      <c r="AH8" s="51"/>
      <c r="AI8" s="51"/>
      <c r="AJ8" s="51"/>
      <c r="AK8" s="51"/>
    </row>
    <row r="9" spans="1:37" ht="15" customHeight="1" x14ac:dyDescent="0.2">
      <c r="A9" s="14">
        <v>3</v>
      </c>
      <c r="B9" s="22" t="s">
        <v>29</v>
      </c>
      <c r="C9" s="16">
        <v>120</v>
      </c>
      <c r="D9" s="16">
        <v>123</v>
      </c>
      <c r="E9" s="16">
        <v>236</v>
      </c>
      <c r="F9" s="17">
        <v>321</v>
      </c>
      <c r="G9" s="23">
        <v>286</v>
      </c>
      <c r="H9" s="23">
        <v>318</v>
      </c>
      <c r="I9" s="23">
        <v>279</v>
      </c>
      <c r="J9" s="23">
        <v>291</v>
      </c>
      <c r="K9" s="23">
        <v>367</v>
      </c>
      <c r="L9" s="23">
        <v>390</v>
      </c>
      <c r="M9" s="23">
        <v>435</v>
      </c>
      <c r="N9" s="24">
        <v>274</v>
      </c>
      <c r="O9" s="19">
        <f t="shared" si="0"/>
        <v>3440</v>
      </c>
      <c r="P9" s="20">
        <f t="shared" si="1"/>
        <v>13.76</v>
      </c>
      <c r="R9" s="35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15" customHeight="1" x14ac:dyDescent="0.2">
      <c r="A10" s="21">
        <v>4</v>
      </c>
      <c r="B10" s="22" t="s">
        <v>18</v>
      </c>
      <c r="C10" s="16">
        <v>118</v>
      </c>
      <c r="D10" s="16">
        <v>148</v>
      </c>
      <c r="E10" s="16">
        <v>223</v>
      </c>
      <c r="F10" s="17">
        <v>301</v>
      </c>
      <c r="G10" s="23">
        <v>336</v>
      </c>
      <c r="H10" s="23">
        <v>326</v>
      </c>
      <c r="I10" s="23">
        <v>316</v>
      </c>
      <c r="J10" s="23">
        <v>313</v>
      </c>
      <c r="K10" s="23">
        <v>360</v>
      </c>
      <c r="L10" s="23">
        <v>340</v>
      </c>
      <c r="M10" s="23">
        <v>448</v>
      </c>
      <c r="N10" s="24">
        <v>198</v>
      </c>
      <c r="O10" s="19">
        <f t="shared" si="0"/>
        <v>3427</v>
      </c>
      <c r="P10" s="20">
        <f t="shared" si="1"/>
        <v>13.708</v>
      </c>
      <c r="R10" s="35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15" customHeight="1" x14ac:dyDescent="0.2">
      <c r="A11" s="14">
        <v>5</v>
      </c>
      <c r="B11" s="22" t="s">
        <v>20</v>
      </c>
      <c r="C11" s="16">
        <v>89</v>
      </c>
      <c r="D11" s="16">
        <v>106</v>
      </c>
      <c r="E11" s="16">
        <v>224</v>
      </c>
      <c r="F11" s="17">
        <v>205</v>
      </c>
      <c r="G11" s="23">
        <v>246</v>
      </c>
      <c r="H11" s="23">
        <v>258</v>
      </c>
      <c r="I11" s="23">
        <v>287</v>
      </c>
      <c r="J11" s="23">
        <v>253</v>
      </c>
      <c r="K11" s="23">
        <v>277</v>
      </c>
      <c r="L11" s="23">
        <v>307</v>
      </c>
      <c r="M11" s="23">
        <v>311</v>
      </c>
      <c r="N11" s="24">
        <v>339</v>
      </c>
      <c r="O11" s="19">
        <f t="shared" si="0"/>
        <v>2902</v>
      </c>
      <c r="P11" s="20">
        <f t="shared" si="1"/>
        <v>11.608000000000001</v>
      </c>
      <c r="R11" s="35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15" customHeight="1" x14ac:dyDescent="0.2">
      <c r="A12" s="21">
        <v>6</v>
      </c>
      <c r="B12" s="22" t="s">
        <v>28</v>
      </c>
      <c r="C12" s="16">
        <v>101</v>
      </c>
      <c r="D12" s="16">
        <v>126</v>
      </c>
      <c r="E12" s="16">
        <v>214</v>
      </c>
      <c r="F12" s="17">
        <v>251</v>
      </c>
      <c r="G12" s="23">
        <v>224</v>
      </c>
      <c r="H12" s="23">
        <v>231</v>
      </c>
      <c r="I12" s="23">
        <v>263</v>
      </c>
      <c r="J12" s="23">
        <v>187</v>
      </c>
      <c r="K12" s="23">
        <v>224</v>
      </c>
      <c r="L12" s="23">
        <v>315</v>
      </c>
      <c r="M12" s="23">
        <v>383</v>
      </c>
      <c r="N12" s="24">
        <v>283</v>
      </c>
      <c r="O12" s="19">
        <f t="shared" si="0"/>
        <v>2802</v>
      </c>
      <c r="P12" s="20">
        <f t="shared" si="1"/>
        <v>11.208</v>
      </c>
      <c r="R12" s="35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15" customHeight="1" x14ac:dyDescent="0.2">
      <c r="A13" s="14">
        <v>7</v>
      </c>
      <c r="B13" s="22" t="s">
        <v>37</v>
      </c>
      <c r="C13" s="16">
        <v>113</v>
      </c>
      <c r="D13" s="16">
        <v>108</v>
      </c>
      <c r="E13" s="16">
        <v>197</v>
      </c>
      <c r="F13" s="17">
        <v>229</v>
      </c>
      <c r="G13" s="23">
        <v>151</v>
      </c>
      <c r="H13" s="23">
        <v>214</v>
      </c>
      <c r="I13" s="23">
        <v>226</v>
      </c>
      <c r="J13" s="23">
        <v>197</v>
      </c>
      <c r="K13" s="23">
        <v>209</v>
      </c>
      <c r="L13" s="23">
        <v>265</v>
      </c>
      <c r="M13" s="23">
        <v>291</v>
      </c>
      <c r="N13" s="24">
        <v>252</v>
      </c>
      <c r="O13" s="19">
        <f t="shared" si="0"/>
        <v>2452</v>
      </c>
      <c r="P13" s="20">
        <f t="shared" si="1"/>
        <v>9.8079999999999998</v>
      </c>
      <c r="R13" s="35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15" customHeight="1" x14ac:dyDescent="0.2">
      <c r="A14" s="21">
        <v>8</v>
      </c>
      <c r="B14" s="22" t="s">
        <v>26</v>
      </c>
      <c r="C14" s="16">
        <v>74</v>
      </c>
      <c r="D14" s="16">
        <v>80</v>
      </c>
      <c r="E14" s="16">
        <v>158</v>
      </c>
      <c r="F14" s="17">
        <v>167</v>
      </c>
      <c r="G14" s="23">
        <v>213</v>
      </c>
      <c r="H14" s="23">
        <v>196</v>
      </c>
      <c r="I14" s="23">
        <v>246</v>
      </c>
      <c r="J14" s="23">
        <v>228</v>
      </c>
      <c r="K14" s="23">
        <v>252</v>
      </c>
      <c r="L14" s="23">
        <v>262</v>
      </c>
      <c r="M14" s="23">
        <v>265</v>
      </c>
      <c r="N14" s="24">
        <v>111</v>
      </c>
      <c r="O14" s="19">
        <f t="shared" si="0"/>
        <v>2252</v>
      </c>
      <c r="P14" s="20">
        <f t="shared" si="1"/>
        <v>9.0079999999999991</v>
      </c>
      <c r="R14" s="35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15" customHeight="1" x14ac:dyDescent="0.2">
      <c r="A15" s="14">
        <v>9</v>
      </c>
      <c r="B15" s="22" t="s">
        <v>38</v>
      </c>
      <c r="C15" s="16">
        <v>85</v>
      </c>
      <c r="D15" s="16">
        <v>111</v>
      </c>
      <c r="E15" s="16">
        <v>182</v>
      </c>
      <c r="F15" s="17">
        <v>176</v>
      </c>
      <c r="G15" s="23">
        <v>225</v>
      </c>
      <c r="H15" s="23">
        <v>230</v>
      </c>
      <c r="I15" s="23">
        <v>223</v>
      </c>
      <c r="J15" s="23">
        <v>212</v>
      </c>
      <c r="K15" s="23">
        <v>187</v>
      </c>
      <c r="L15" s="23">
        <v>179</v>
      </c>
      <c r="M15" s="23">
        <v>260</v>
      </c>
      <c r="N15" s="24">
        <v>153</v>
      </c>
      <c r="O15" s="19">
        <f t="shared" si="0"/>
        <v>2223</v>
      </c>
      <c r="P15" s="20">
        <f t="shared" si="1"/>
        <v>8.8919999999999995</v>
      </c>
      <c r="R15" s="35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15" customHeight="1" x14ac:dyDescent="0.2">
      <c r="A16" s="21">
        <v>10</v>
      </c>
      <c r="B16" s="22" t="s">
        <v>21</v>
      </c>
      <c r="C16" s="16">
        <v>81</v>
      </c>
      <c r="D16" s="16">
        <v>82</v>
      </c>
      <c r="E16" s="16">
        <v>144</v>
      </c>
      <c r="F16" s="17">
        <v>148</v>
      </c>
      <c r="G16" s="23">
        <v>154</v>
      </c>
      <c r="H16" s="23">
        <v>171</v>
      </c>
      <c r="I16" s="23">
        <v>194</v>
      </c>
      <c r="J16" s="23">
        <v>192</v>
      </c>
      <c r="K16" s="23">
        <v>208</v>
      </c>
      <c r="L16" s="23">
        <v>207</v>
      </c>
      <c r="M16" s="23">
        <v>272</v>
      </c>
      <c r="N16" s="24">
        <v>213</v>
      </c>
      <c r="O16" s="19">
        <f t="shared" si="0"/>
        <v>2066</v>
      </c>
      <c r="P16" s="20">
        <f t="shared" si="1"/>
        <v>8.2639999999999993</v>
      </c>
      <c r="R16" s="35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15" customHeight="1" x14ac:dyDescent="0.2">
      <c r="A17" s="14">
        <v>11</v>
      </c>
      <c r="B17" s="22" t="s">
        <v>22</v>
      </c>
      <c r="C17" s="16">
        <v>76</v>
      </c>
      <c r="D17" s="16">
        <v>87</v>
      </c>
      <c r="E17" s="16">
        <v>160</v>
      </c>
      <c r="F17" s="17">
        <v>190</v>
      </c>
      <c r="G17" s="23">
        <v>198</v>
      </c>
      <c r="H17" s="23">
        <v>193</v>
      </c>
      <c r="I17" s="23">
        <v>185</v>
      </c>
      <c r="J17" s="23">
        <v>171</v>
      </c>
      <c r="K17" s="23">
        <v>199</v>
      </c>
      <c r="L17" s="23">
        <v>233</v>
      </c>
      <c r="M17" s="23">
        <v>253</v>
      </c>
      <c r="N17" s="24">
        <v>97</v>
      </c>
      <c r="O17" s="19">
        <f t="shared" si="0"/>
        <v>2042</v>
      </c>
      <c r="P17" s="20">
        <f t="shared" si="1"/>
        <v>8.1679999999999993</v>
      </c>
      <c r="R17" s="35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15" customHeight="1" x14ac:dyDescent="0.2">
      <c r="A18" s="21">
        <v>12</v>
      </c>
      <c r="B18" s="22" t="s">
        <v>36</v>
      </c>
      <c r="C18" s="16">
        <v>50</v>
      </c>
      <c r="D18" s="16">
        <v>88</v>
      </c>
      <c r="E18" s="16">
        <v>166</v>
      </c>
      <c r="F18" s="17">
        <v>122</v>
      </c>
      <c r="G18" s="23">
        <v>162</v>
      </c>
      <c r="H18" s="23">
        <v>168</v>
      </c>
      <c r="I18" s="23">
        <v>159</v>
      </c>
      <c r="J18" s="23">
        <v>203</v>
      </c>
      <c r="K18" s="23">
        <v>198</v>
      </c>
      <c r="L18" s="23">
        <v>224</v>
      </c>
      <c r="M18" s="23">
        <v>264</v>
      </c>
      <c r="N18" s="24">
        <v>131</v>
      </c>
      <c r="O18" s="19">
        <f t="shared" si="0"/>
        <v>1935</v>
      </c>
      <c r="P18" s="20">
        <f t="shared" si="1"/>
        <v>7.74</v>
      </c>
      <c r="R18" s="35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15" customHeight="1" x14ac:dyDescent="0.2">
      <c r="A19" s="14">
        <v>13</v>
      </c>
      <c r="B19" s="22" t="s">
        <v>27</v>
      </c>
      <c r="C19" s="16">
        <v>70</v>
      </c>
      <c r="D19" s="16">
        <v>66</v>
      </c>
      <c r="E19" s="16">
        <v>132</v>
      </c>
      <c r="F19" s="17">
        <v>157</v>
      </c>
      <c r="G19" s="23">
        <v>165</v>
      </c>
      <c r="H19" s="23">
        <v>159</v>
      </c>
      <c r="I19" s="23">
        <v>198</v>
      </c>
      <c r="J19" s="23">
        <v>187</v>
      </c>
      <c r="K19" s="23">
        <v>203</v>
      </c>
      <c r="L19" s="23">
        <v>219</v>
      </c>
      <c r="M19" s="23">
        <v>205</v>
      </c>
      <c r="N19" s="24">
        <v>121</v>
      </c>
      <c r="O19" s="19">
        <f t="shared" si="0"/>
        <v>1882</v>
      </c>
      <c r="P19" s="20">
        <f t="shared" si="1"/>
        <v>7.5279999999999996</v>
      </c>
      <c r="R19" s="35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15" customHeight="1" x14ac:dyDescent="0.2">
      <c r="A20" s="21">
        <v>14</v>
      </c>
      <c r="B20" s="22" t="s">
        <v>32</v>
      </c>
      <c r="C20" s="16">
        <v>55</v>
      </c>
      <c r="D20" s="16">
        <v>76</v>
      </c>
      <c r="E20" s="16">
        <v>110</v>
      </c>
      <c r="F20" s="17">
        <v>121</v>
      </c>
      <c r="G20" s="23">
        <v>118</v>
      </c>
      <c r="H20" s="23">
        <v>123</v>
      </c>
      <c r="I20" s="23">
        <v>121</v>
      </c>
      <c r="J20" s="23">
        <v>186</v>
      </c>
      <c r="K20" s="23">
        <v>211</v>
      </c>
      <c r="L20" s="23">
        <v>212</v>
      </c>
      <c r="M20" s="23">
        <v>219</v>
      </c>
      <c r="N20" s="24">
        <v>98</v>
      </c>
      <c r="O20" s="19">
        <f t="shared" si="0"/>
        <v>1650</v>
      </c>
      <c r="P20" s="20">
        <f t="shared" si="1"/>
        <v>6.6</v>
      </c>
      <c r="R20" s="35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15" customHeight="1" x14ac:dyDescent="0.2">
      <c r="A21" s="14">
        <v>15</v>
      </c>
      <c r="B21" s="22" t="s">
        <v>25</v>
      </c>
      <c r="C21" s="16">
        <v>43</v>
      </c>
      <c r="D21" s="16">
        <v>46</v>
      </c>
      <c r="E21" s="16">
        <v>124</v>
      </c>
      <c r="F21" s="17">
        <v>124</v>
      </c>
      <c r="G21" s="23">
        <v>134</v>
      </c>
      <c r="H21" s="23">
        <v>173</v>
      </c>
      <c r="I21" s="23">
        <v>129</v>
      </c>
      <c r="J21" s="23">
        <v>128</v>
      </c>
      <c r="K21" s="23">
        <v>178</v>
      </c>
      <c r="L21" s="23">
        <v>147</v>
      </c>
      <c r="M21" s="23">
        <v>194</v>
      </c>
      <c r="N21" s="24">
        <v>126</v>
      </c>
      <c r="O21" s="19">
        <f t="shared" si="0"/>
        <v>1546</v>
      </c>
      <c r="P21" s="20">
        <f t="shared" si="1"/>
        <v>6.1840000000000002</v>
      </c>
      <c r="R21" s="35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15" customHeight="1" x14ac:dyDescent="0.2">
      <c r="A22" s="21">
        <v>16</v>
      </c>
      <c r="B22" s="22" t="s">
        <v>19</v>
      </c>
      <c r="C22" s="16">
        <v>54</v>
      </c>
      <c r="D22" s="16">
        <v>51</v>
      </c>
      <c r="E22" s="16">
        <v>93</v>
      </c>
      <c r="F22" s="17">
        <v>109</v>
      </c>
      <c r="G22" s="23">
        <v>103</v>
      </c>
      <c r="H22" s="23">
        <v>113</v>
      </c>
      <c r="I22" s="23">
        <v>151</v>
      </c>
      <c r="J22" s="23">
        <v>136</v>
      </c>
      <c r="K22" s="23">
        <v>141</v>
      </c>
      <c r="L22" s="23">
        <v>155</v>
      </c>
      <c r="M22" s="23">
        <v>210</v>
      </c>
      <c r="N22" s="24">
        <v>113</v>
      </c>
      <c r="O22" s="19">
        <f t="shared" si="0"/>
        <v>1429</v>
      </c>
      <c r="P22" s="20">
        <f t="shared" si="1"/>
        <v>5.7160000000000002</v>
      </c>
      <c r="R22" s="35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15" customHeight="1" x14ac:dyDescent="0.2">
      <c r="A23" s="14">
        <v>17</v>
      </c>
      <c r="B23" s="22" t="s">
        <v>17</v>
      </c>
      <c r="C23" s="16">
        <v>47</v>
      </c>
      <c r="D23" s="16">
        <v>64</v>
      </c>
      <c r="E23" s="16">
        <v>102</v>
      </c>
      <c r="F23" s="17">
        <v>97</v>
      </c>
      <c r="G23" s="23">
        <v>108</v>
      </c>
      <c r="H23" s="23">
        <v>118</v>
      </c>
      <c r="I23" s="23">
        <v>125</v>
      </c>
      <c r="J23" s="23">
        <v>154</v>
      </c>
      <c r="K23" s="23">
        <v>127</v>
      </c>
      <c r="L23" s="23">
        <v>141</v>
      </c>
      <c r="M23" s="23">
        <v>183</v>
      </c>
      <c r="N23" s="24">
        <v>107</v>
      </c>
      <c r="O23" s="19">
        <f t="shared" si="0"/>
        <v>1373</v>
      </c>
      <c r="P23" s="20">
        <f t="shared" si="1"/>
        <v>5.492</v>
      </c>
      <c r="R23" s="35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15" customHeight="1" x14ac:dyDescent="0.2">
      <c r="A24" s="21">
        <v>18</v>
      </c>
      <c r="B24" s="22" t="s">
        <v>23</v>
      </c>
      <c r="C24" s="16">
        <v>50</v>
      </c>
      <c r="D24" s="16">
        <v>59</v>
      </c>
      <c r="E24" s="16">
        <v>84</v>
      </c>
      <c r="F24" s="17">
        <v>111</v>
      </c>
      <c r="G24" s="23">
        <v>118</v>
      </c>
      <c r="H24" s="23">
        <v>122</v>
      </c>
      <c r="I24" s="23">
        <v>94</v>
      </c>
      <c r="J24" s="23">
        <v>81</v>
      </c>
      <c r="K24" s="23">
        <v>119</v>
      </c>
      <c r="L24" s="23">
        <v>153</v>
      </c>
      <c r="M24" s="23">
        <v>159</v>
      </c>
      <c r="N24" s="24">
        <v>119</v>
      </c>
      <c r="O24" s="19">
        <f t="shared" si="0"/>
        <v>1269</v>
      </c>
      <c r="P24" s="20">
        <f t="shared" si="1"/>
        <v>5.0759999999999996</v>
      </c>
      <c r="R24" s="35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15" customHeight="1" x14ac:dyDescent="0.2">
      <c r="A25" s="14">
        <v>19</v>
      </c>
      <c r="B25" s="22" t="s">
        <v>30</v>
      </c>
      <c r="C25" s="16">
        <v>31</v>
      </c>
      <c r="D25" s="16">
        <v>40</v>
      </c>
      <c r="E25" s="16">
        <v>65</v>
      </c>
      <c r="F25" s="17">
        <v>69</v>
      </c>
      <c r="G25" s="23">
        <v>71</v>
      </c>
      <c r="H25" s="23">
        <v>89</v>
      </c>
      <c r="I25" s="23">
        <v>122</v>
      </c>
      <c r="J25" s="23">
        <v>118</v>
      </c>
      <c r="K25" s="23">
        <v>124</v>
      </c>
      <c r="L25" s="23">
        <v>132</v>
      </c>
      <c r="M25" s="23">
        <v>125</v>
      </c>
      <c r="N25" s="24">
        <v>116</v>
      </c>
      <c r="O25" s="19">
        <f t="shared" si="0"/>
        <v>1102</v>
      </c>
      <c r="P25" s="20">
        <f t="shared" si="1"/>
        <v>4.4080000000000004</v>
      </c>
      <c r="R25" s="35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15" customHeight="1" x14ac:dyDescent="0.2">
      <c r="A26" s="21">
        <v>20</v>
      </c>
      <c r="B26" s="22" t="s">
        <v>35</v>
      </c>
      <c r="C26" s="16">
        <v>12</v>
      </c>
      <c r="D26" s="16">
        <v>30</v>
      </c>
      <c r="E26" s="16">
        <v>41</v>
      </c>
      <c r="F26" s="17">
        <v>63</v>
      </c>
      <c r="G26" s="23">
        <v>75</v>
      </c>
      <c r="H26" s="23">
        <v>98</v>
      </c>
      <c r="I26" s="23">
        <v>93</v>
      </c>
      <c r="J26" s="23">
        <v>85</v>
      </c>
      <c r="K26" s="23">
        <v>126</v>
      </c>
      <c r="L26" s="23">
        <v>141</v>
      </c>
      <c r="M26" s="23">
        <v>172</v>
      </c>
      <c r="N26" s="24">
        <v>123</v>
      </c>
      <c r="O26" s="19">
        <f t="shared" si="0"/>
        <v>1059</v>
      </c>
      <c r="P26" s="20">
        <f t="shared" si="1"/>
        <v>4.2359999999999998</v>
      </c>
      <c r="R26" s="35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15" customHeight="1" x14ac:dyDescent="0.2">
      <c r="A27" s="14">
        <v>21</v>
      </c>
      <c r="B27" s="22" t="s">
        <v>39</v>
      </c>
      <c r="C27" s="16">
        <v>39</v>
      </c>
      <c r="D27" s="16">
        <v>42</v>
      </c>
      <c r="E27" s="16">
        <v>83</v>
      </c>
      <c r="F27" s="17">
        <v>82</v>
      </c>
      <c r="G27" s="23">
        <v>93</v>
      </c>
      <c r="H27" s="23">
        <v>82</v>
      </c>
      <c r="I27" s="23">
        <v>84</v>
      </c>
      <c r="J27" s="23">
        <v>99</v>
      </c>
      <c r="K27" s="23">
        <v>76</v>
      </c>
      <c r="L27" s="23">
        <v>106</v>
      </c>
      <c r="M27" s="23">
        <v>116</v>
      </c>
      <c r="N27" s="24">
        <v>74</v>
      </c>
      <c r="O27" s="19">
        <f t="shared" si="0"/>
        <v>976</v>
      </c>
      <c r="P27" s="20">
        <f t="shared" si="1"/>
        <v>3.9039999999999999</v>
      </c>
      <c r="R27" s="35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15" customHeight="1" x14ac:dyDescent="0.2">
      <c r="A28" s="21">
        <v>22</v>
      </c>
      <c r="B28" s="22" t="s">
        <v>34</v>
      </c>
      <c r="C28" s="16">
        <v>18</v>
      </c>
      <c r="D28" s="16">
        <v>30</v>
      </c>
      <c r="E28" s="16">
        <v>34</v>
      </c>
      <c r="F28" s="17">
        <v>65</v>
      </c>
      <c r="G28" s="23">
        <v>55</v>
      </c>
      <c r="H28" s="23">
        <v>48</v>
      </c>
      <c r="I28" s="23">
        <v>64</v>
      </c>
      <c r="J28" s="23">
        <v>58</v>
      </c>
      <c r="K28" s="23">
        <v>64</v>
      </c>
      <c r="L28" s="23">
        <v>61</v>
      </c>
      <c r="M28" s="23">
        <v>113</v>
      </c>
      <c r="N28" s="24">
        <v>50</v>
      </c>
      <c r="O28" s="19">
        <f t="shared" si="0"/>
        <v>660</v>
      </c>
      <c r="P28" s="20">
        <f t="shared" si="1"/>
        <v>2.64</v>
      </c>
      <c r="R28" s="35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15" customHeight="1" x14ac:dyDescent="0.2">
      <c r="A29" s="14">
        <v>23</v>
      </c>
      <c r="B29" s="22" t="s">
        <v>40</v>
      </c>
      <c r="C29" s="16">
        <v>28</v>
      </c>
      <c r="D29" s="16">
        <v>36</v>
      </c>
      <c r="E29" s="16">
        <v>59</v>
      </c>
      <c r="F29" s="17">
        <v>56</v>
      </c>
      <c r="G29" s="23">
        <v>52</v>
      </c>
      <c r="H29" s="23">
        <v>68</v>
      </c>
      <c r="I29" s="23">
        <v>56</v>
      </c>
      <c r="J29" s="23">
        <v>50</v>
      </c>
      <c r="K29" s="23">
        <v>39</v>
      </c>
      <c r="L29" s="23">
        <v>54</v>
      </c>
      <c r="M29" s="23">
        <v>58</v>
      </c>
      <c r="N29" s="24">
        <v>39</v>
      </c>
      <c r="O29" s="19">
        <f t="shared" si="0"/>
        <v>595</v>
      </c>
      <c r="P29" s="20">
        <f t="shared" si="1"/>
        <v>2.38</v>
      </c>
      <c r="R29" s="35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ht="15" customHeight="1" x14ac:dyDescent="0.2">
      <c r="A30" s="21">
        <v>24</v>
      </c>
      <c r="B30" s="22" t="s">
        <v>41</v>
      </c>
      <c r="C30" s="16">
        <v>24</v>
      </c>
      <c r="D30" s="16">
        <v>30</v>
      </c>
      <c r="E30" s="16">
        <v>37</v>
      </c>
      <c r="F30" s="17">
        <v>40</v>
      </c>
      <c r="G30" s="23">
        <v>43</v>
      </c>
      <c r="H30" s="23">
        <v>54</v>
      </c>
      <c r="I30" s="23">
        <v>37</v>
      </c>
      <c r="J30" s="23">
        <v>52</v>
      </c>
      <c r="K30" s="23">
        <v>92</v>
      </c>
      <c r="L30" s="23">
        <v>63</v>
      </c>
      <c r="M30" s="23">
        <v>68</v>
      </c>
      <c r="N30" s="24">
        <v>24</v>
      </c>
      <c r="O30" s="19">
        <f t="shared" si="0"/>
        <v>564</v>
      </c>
      <c r="P30" s="20">
        <f t="shared" si="1"/>
        <v>2.2559999999999998</v>
      </c>
      <c r="R30" s="35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s="30" customFormat="1" ht="15" customHeight="1" thickBot="1" x14ac:dyDescent="0.25">
      <c r="A31" s="14">
        <v>25</v>
      </c>
      <c r="B31" s="25" t="s">
        <v>33</v>
      </c>
      <c r="C31" s="26">
        <v>24</v>
      </c>
      <c r="D31" s="27">
        <v>25</v>
      </c>
      <c r="E31" s="27">
        <v>37</v>
      </c>
      <c r="F31" s="28">
        <v>39</v>
      </c>
      <c r="G31" s="28">
        <v>41</v>
      </c>
      <c r="H31" s="28">
        <v>18</v>
      </c>
      <c r="I31" s="28">
        <v>18</v>
      </c>
      <c r="J31" s="28">
        <v>42</v>
      </c>
      <c r="K31" s="28">
        <v>53</v>
      </c>
      <c r="L31" s="28">
        <v>57</v>
      </c>
      <c r="M31" s="28">
        <v>66</v>
      </c>
      <c r="N31" s="29">
        <v>43</v>
      </c>
      <c r="O31" s="19">
        <f t="shared" si="0"/>
        <v>463</v>
      </c>
      <c r="P31" s="20">
        <f t="shared" si="1"/>
        <v>1.8520000000000001</v>
      </c>
      <c r="Q31" s="5"/>
      <c r="R31" s="50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s="30" customFormat="1" ht="15" customHeight="1" thickBot="1" x14ac:dyDescent="0.25">
      <c r="A32" s="56" t="s">
        <v>13</v>
      </c>
      <c r="B32" s="57"/>
      <c r="C32" s="31">
        <f>SUM(C7:C31)</f>
        <v>1870</v>
      </c>
      <c r="D32" s="31">
        <f t="shared" ref="D32:L32" si="2">SUM(D7:D31)</f>
        <v>2175</v>
      </c>
      <c r="E32" s="31">
        <f t="shared" si="2"/>
        <v>3760</v>
      </c>
      <c r="F32" s="31">
        <f t="shared" si="2"/>
        <v>4225</v>
      </c>
      <c r="G32" s="31">
        <f t="shared" si="2"/>
        <v>4335</v>
      </c>
      <c r="H32" s="31">
        <f t="shared" si="2"/>
        <v>4603</v>
      </c>
      <c r="I32" s="31">
        <f t="shared" si="2"/>
        <v>4732</v>
      </c>
      <c r="J32" s="31">
        <f t="shared" si="2"/>
        <v>4791</v>
      </c>
      <c r="K32" s="31">
        <f t="shared" si="2"/>
        <v>5296</v>
      </c>
      <c r="L32" s="31">
        <f t="shared" si="2"/>
        <v>6117</v>
      </c>
      <c r="M32" s="32">
        <f>SUM(M7:M31)</f>
        <v>7176</v>
      </c>
      <c r="N32" s="32">
        <f>SUM(N7:N31)</f>
        <v>5088</v>
      </c>
      <c r="O32" s="32">
        <f>SUM(O7:O31)</f>
        <v>54168</v>
      </c>
      <c r="P32" s="33">
        <f t="shared" si="1"/>
        <v>216.672</v>
      </c>
      <c r="R32" s="50"/>
    </row>
    <row r="33" spans="1:16" ht="17.25" customHeight="1" x14ac:dyDescent="0.2">
      <c r="A33" s="34"/>
      <c r="B33" s="35"/>
      <c r="L33" s="58" t="s">
        <v>14</v>
      </c>
      <c r="M33" s="58"/>
      <c r="N33" s="58"/>
      <c r="O33" s="58"/>
      <c r="P33" s="37">
        <f>P32</f>
        <v>216.672</v>
      </c>
    </row>
    <row r="34" spans="1:16" ht="17.25" thickBot="1" x14ac:dyDescent="0.25">
      <c r="B34" s="38"/>
      <c r="L34" s="59" t="s">
        <v>15</v>
      </c>
      <c r="M34" s="59"/>
      <c r="N34" s="59"/>
      <c r="O34" s="59"/>
      <c r="P34" s="39">
        <f>P33/8</f>
        <v>27.084</v>
      </c>
    </row>
    <row r="35" spans="1:16" ht="16.5" x14ac:dyDescent="0.2">
      <c r="A35" s="40" t="s">
        <v>46</v>
      </c>
      <c r="B35" s="38"/>
      <c r="L35" s="41"/>
      <c r="M35" s="41"/>
      <c r="N35" s="41"/>
      <c r="O35" s="41"/>
      <c r="P35" s="42"/>
    </row>
    <row r="36" spans="1:16" ht="16.5" x14ac:dyDescent="0.2">
      <c r="A36" s="40" t="s">
        <v>43</v>
      </c>
      <c r="B36" s="38"/>
    </row>
    <row r="52" spans="1:16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4"/>
      <c r="L52" s="44"/>
      <c r="M52" s="44"/>
      <c r="N52" s="44"/>
      <c r="O52" s="44"/>
      <c r="P52" s="43"/>
    </row>
    <row r="53" spans="1:16" x14ac:dyDescent="0.2">
      <c r="A53" s="45"/>
      <c r="C53" s="46"/>
      <c r="D53" s="43"/>
      <c r="E53" s="43"/>
      <c r="F53" s="43"/>
      <c r="G53" s="43"/>
      <c r="H53" s="43"/>
      <c r="I53" s="43"/>
      <c r="J53" s="43"/>
      <c r="K53" s="44"/>
      <c r="L53" s="44"/>
      <c r="M53" s="44"/>
      <c r="N53" s="44"/>
      <c r="O53" s="44"/>
      <c r="P53" s="43"/>
    </row>
    <row r="54" spans="1:16" x14ac:dyDescent="0.2">
      <c r="A54" s="47"/>
      <c r="C54" s="46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ht="12.75" customHeight="1" x14ac:dyDescent="0.2">
      <c r="A55" s="48"/>
      <c r="B55" s="48"/>
      <c r="C55" s="43"/>
      <c r="D55" s="43"/>
      <c r="E55" s="43"/>
      <c r="F55" s="43"/>
      <c r="G55" s="43"/>
      <c r="H55" s="43"/>
      <c r="I55" s="43"/>
      <c r="J55" s="43"/>
      <c r="K55" s="44"/>
      <c r="L55" s="44"/>
      <c r="M55" s="44"/>
      <c r="N55" s="44"/>
      <c r="O55" s="44"/>
      <c r="P55" s="43"/>
    </row>
    <row r="56" spans="1:16" x14ac:dyDescent="0.2">
      <c r="A56" s="49"/>
      <c r="B56" s="48"/>
      <c r="C56" s="43"/>
      <c r="D56" s="43"/>
      <c r="E56" s="43"/>
      <c r="F56" s="43"/>
      <c r="G56" s="43"/>
      <c r="H56" s="43"/>
      <c r="I56" s="43"/>
      <c r="J56" s="43"/>
      <c r="K56" s="44"/>
      <c r="L56" s="44"/>
      <c r="M56" s="44"/>
      <c r="N56" s="44"/>
      <c r="O56" s="44"/>
      <c r="P56" s="43"/>
    </row>
    <row r="61" spans="1:16" x14ac:dyDescent="0.2">
      <c r="A61" s="40" t="s">
        <v>46</v>
      </c>
      <c r="B61" s="34"/>
    </row>
    <row r="62" spans="1:16" x14ac:dyDescent="0.2">
      <c r="A62" s="40" t="s">
        <v>43</v>
      </c>
      <c r="B62" s="34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2018-05-14T17:55:03Z</cp:lastPrinted>
  <dcterms:created xsi:type="dcterms:W3CDTF">2011-02-10T16:18:34Z</dcterms:created>
  <dcterms:modified xsi:type="dcterms:W3CDTF">2019-01-15T18:05:10Z</dcterms:modified>
</cp:coreProperties>
</file>