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Acoso Virtual" sheetId="7" r:id="rId1"/>
    <sheet name="Test_AV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'Acoso Virtual'!$A$1:$S$170</definedName>
    <definedName name="_xlnm.Print_Area" localSheetId="1">Test_AV!$A$1:$R$86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59" i="8" l="1"/>
  <c r="G58" i="8" s="1"/>
  <c r="G57" i="8"/>
  <c r="G56" i="8"/>
  <c r="G55" i="8"/>
  <c r="G54" i="8"/>
  <c r="G53" i="8"/>
  <c r="G52" i="8"/>
  <c r="G51" i="8"/>
  <c r="G49" i="8"/>
  <c r="G48" i="8"/>
  <c r="G47" i="8"/>
  <c r="G46" i="8"/>
  <c r="G45" i="8"/>
  <c r="G44" i="8"/>
  <c r="G43" i="8"/>
  <c r="G41" i="8"/>
  <c r="G40" i="8"/>
  <c r="G39" i="8"/>
  <c r="G38" i="8"/>
  <c r="G37" i="8"/>
  <c r="G36" i="8"/>
  <c r="G35" i="8"/>
  <c r="G33" i="8"/>
  <c r="E28" i="8"/>
  <c r="D28" i="8"/>
  <c r="C28" i="8"/>
  <c r="F27" i="8"/>
  <c r="F26" i="8"/>
  <c r="F25" i="8"/>
  <c r="F24" i="8"/>
  <c r="F23" i="8"/>
  <c r="F28" i="8" s="1"/>
  <c r="F22" i="8"/>
  <c r="F21" i="8"/>
  <c r="F20" i="8"/>
  <c r="F19" i="8"/>
  <c r="F18" i="8"/>
  <c r="F17" i="8"/>
  <c r="F16" i="8"/>
  <c r="D29" i="8" l="1"/>
  <c r="F29" i="8"/>
  <c r="E29" i="8"/>
  <c r="C29" i="8"/>
  <c r="G34" i="8"/>
  <c r="G42" i="8"/>
  <c r="G50" i="8"/>
</calcChain>
</file>

<file path=xl/sharedStrings.xml><?xml version="1.0" encoding="utf-8"?>
<sst xmlns="http://schemas.openxmlformats.org/spreadsheetml/2006/main" count="349" uniqueCount="168">
  <si>
    <t>Mes</t>
  </si>
  <si>
    <t xml:space="preserve">Mes </t>
  </si>
  <si>
    <t>Total</t>
  </si>
  <si>
    <t>%</t>
  </si>
  <si>
    <t>Mensual</t>
  </si>
  <si>
    <t>Semanal</t>
  </si>
  <si>
    <t>Otros</t>
  </si>
  <si>
    <t>Intermitente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</si>
  <si>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</si>
  <si>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</si>
  <si>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</si>
  <si>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</si>
  <si>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</si>
  <si>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</si>
  <si>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</si>
  <si>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</si>
  <si>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</si>
  <si>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</si>
  <si>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</si>
  <si>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</si>
  <si>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</si>
  <si>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</si>
  <si>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Si</t>
  </si>
  <si>
    <t>No</t>
  </si>
  <si>
    <t>Grupo de edad</t>
  </si>
  <si>
    <t>0 - 5 años</t>
  </si>
  <si>
    <t>6 - 11 años</t>
  </si>
  <si>
    <t>12 - 17 años</t>
  </si>
  <si>
    <t>Lima</t>
  </si>
  <si>
    <t>Arequipa</t>
  </si>
  <si>
    <t>Madre de Dios</t>
  </si>
  <si>
    <t>Sin dato</t>
  </si>
  <si>
    <t>N°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</si>
  <si>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</si>
  <si>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</si>
  <si>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</si>
  <si>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</si>
  <si>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</si>
  <si>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</si>
  <si>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</si>
  <si>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</si>
  <si>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</si>
  <si>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</si>
  <si>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</si>
  <si>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</si>
  <si>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</si>
  <si>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</si>
  <si>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</si>
  <si>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</si>
  <si>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</si>
  <si>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</si>
  <si>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</si>
  <si>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Apurimac</t>
  </si>
  <si>
    <t>Callao 1/</t>
  </si>
  <si>
    <t>Huanuco</t>
  </si>
  <si>
    <t>Junin</t>
  </si>
  <si>
    <t>1/ Provincia Constitucional</t>
  </si>
  <si>
    <t>RESUMEN ESTADÍSTICO DE ALERTAS CONTRA EL ACOSO VIRTUAL</t>
  </si>
  <si>
    <t>Periodo: 16 Feb. - 31 Dic.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</si>
  <si>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</si>
  <si>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</si>
  <si>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</si>
  <si>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</si>
  <si>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</si>
  <si>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</si>
  <si>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</si>
  <si>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</si>
  <si>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</si>
  <si>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</si>
  <si>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</si>
  <si>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</si>
  <si>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</si>
  <si>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</si>
  <si>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</si>
  <si>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</si>
  <si>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</si>
  <si>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</si>
  <si>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</si>
  <si>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</si>
  <si>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</si>
  <si>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</si>
  <si>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</si>
  <si>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</si>
  <si>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</si>
  <si>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</si>
  <si>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</si>
  <si>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</si>
  <si>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</si>
  <si>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</si>
  <si>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</si>
  <si>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</si>
  <si>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</si>
  <si>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</si>
  <si>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</si>
  <si>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</si>
  <si>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</si>
  <si>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</si>
  <si>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</si>
  <si>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</si>
  <si>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</si>
  <si>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</si>
  <si>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</si>
  <si>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</si>
  <si>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</si>
  <si>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</si>
  <si>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</si>
  <si>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</si>
  <si>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</si>
  <si>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</si>
  <si>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</si>
  <si>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</si>
  <si>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</si>
  <si>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</si>
  <si>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</si>
  <si>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</si>
  <si>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</si>
  <si>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</si>
  <si>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</si>
  <si>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</si>
  <si>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</si>
  <si>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</si>
  <si>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</si>
  <si>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</si>
  <si>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</si>
  <si>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</si>
  <si>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</si>
  <si>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</si>
  <si>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</si>
  <si>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</si>
  <si>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</si>
  <si>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</si>
  <si>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</si>
  <si>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t>Periodo: 13 Abr - 31 Dic.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</si>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</sst>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</cellStyleXfs>
  <cellXfs count="213">
    <xf numFmtId="0" fontId="0" fillId="0" borderId="0" xfId="0"/>
    <xf numFmtId="0" fontId="0" fillId="0" borderId="0" xfId="0" applyFont="1"/>
    <xf numFmtId="0" fontId="0" fillId="0" borderId="0" xfId="0" applyFill="1"/>
    <xf numFmtId="0" fontId="6" fillId="0" borderId="0" xfId="0" applyFont="1" applyFill="1"/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Alignment="1">
      <alignment horizontal="left"/>
    </xf>
    <xf numFmtId="0" fontId="9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3" applyFont="1" applyFill="1" applyBorder="1" applyAlignment="1">
      <alignment horizontal="center"/>
    </xf>
    <xf numFmtId="9" fontId="0" fillId="0" borderId="0" xfId="3" applyFont="1"/>
    <xf numFmtId="0" fontId="9" fillId="4" borderId="5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9" fontId="7" fillId="5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9" fontId="15" fillId="2" borderId="0" xfId="3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9" fillId="2" borderId="0" xfId="0" applyFont="1" applyFill="1" applyBorder="1" applyAlignment="1">
      <alignment horizontal="center" wrapText="1"/>
    </xf>
    <xf numFmtId="9" fontId="7" fillId="2" borderId="0" xfId="3" applyFont="1" applyFill="1" applyBorder="1" applyAlignment="1">
      <alignment horizontal="center" vertical="center"/>
    </xf>
    <xf numFmtId="9" fontId="8" fillId="0" borderId="0" xfId="3" applyFont="1" applyBorder="1" applyAlignment="1">
      <alignment horizontal="center" vertical="center"/>
    </xf>
    <xf numFmtId="9" fontId="9" fillId="4" borderId="5" xfId="3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9" fontId="9" fillId="2" borderId="0" xfId="3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8" fillId="0" borderId="0" xfId="0" applyFont="1" applyFill="1" applyBorder="1" applyAlignment="1">
      <alignment vertical="center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9" fontId="8" fillId="0" borderId="0" xfId="3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Border="1"/>
    <xf numFmtId="0" fontId="9" fillId="4" borderId="5" xfId="0" applyFont="1" applyFill="1" applyBorder="1" applyAlignment="1">
      <alignment horizontal="center"/>
    </xf>
    <xf numFmtId="9" fontId="9" fillId="4" borderId="5" xfId="3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Alignment="1"/>
    <xf numFmtId="9" fontId="7" fillId="5" borderId="0" xfId="3" applyFont="1" applyFill="1" applyBorder="1" applyAlignment="1">
      <alignment horizontal="center"/>
    </xf>
    <xf numFmtId="0" fontId="8" fillId="0" borderId="0" xfId="0" applyFont="1" applyAlignment="1">
      <alignment vertical="top"/>
    </xf>
    <xf numFmtId="9" fontId="7" fillId="0" borderId="0" xfId="3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9" fontId="7" fillId="0" borderId="0" xfId="3" applyFont="1" applyFill="1" applyBorder="1" applyAlignment="1">
      <alignment horizontal="center"/>
    </xf>
    <xf numFmtId="0" fontId="9" fillId="0" borderId="0" xfId="0" applyFont="1" applyFill="1" applyBorder="1" applyAlignment="1"/>
    <xf numFmtId="0" fontId="17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10" fontId="0" fillId="0" borderId="0" xfId="3" applyNumberFormat="1" applyFo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3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8" fillId="0" borderId="0" xfId="3" applyNumberFormat="1" applyFont="1" applyAlignment="1">
      <alignment horizont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3" fontId="8" fillId="0" borderId="0" xfId="3" applyNumberFormat="1" applyFont="1" applyFill="1" applyBorder="1" applyAlignment="1">
      <alignment horizontal="center"/>
    </xf>
    <xf numFmtId="3" fontId="9" fillId="4" borderId="5" xfId="3" applyNumberFormat="1" applyFont="1" applyFill="1" applyBorder="1" applyAlignment="1">
      <alignment horizontal="center"/>
    </xf>
    <xf numFmtId="164" fontId="9" fillId="4" borderId="5" xfId="3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right"/>
    </xf>
    <xf numFmtId="0" fontId="17" fillId="0" borderId="0" xfId="0" applyFont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0" borderId="0" xfId="0" applyFont="1" applyFill="1"/>
    <xf numFmtId="0" fontId="8" fillId="0" borderId="0" xfId="2" applyFont="1" applyFill="1" applyBorder="1" applyAlignment="1">
      <alignment vertical="center"/>
    </xf>
    <xf numFmtId="9" fontId="8" fillId="0" borderId="0" xfId="2" applyNumberFormat="1" applyFont="1" applyFill="1" applyBorder="1" applyAlignment="1">
      <alignment horizontal="center" vertical="center"/>
    </xf>
    <xf numFmtId="9" fontId="9" fillId="4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9" fontId="7" fillId="0" borderId="0" xfId="3" applyFont="1" applyFill="1" applyBorder="1" applyAlignment="1">
      <alignment wrapText="1"/>
    </xf>
    <xf numFmtId="9" fontId="8" fillId="0" borderId="0" xfId="3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9" fontId="8" fillId="0" borderId="0" xfId="2" applyNumberFormat="1" applyFont="1" applyFill="1" applyBorder="1" applyAlignment="1">
      <alignment vertical="center"/>
    </xf>
    <xf numFmtId="164" fontId="0" fillId="0" borderId="0" xfId="3" applyNumberFormat="1" applyFont="1" applyAlignment="1">
      <alignment horizontal="center"/>
    </xf>
    <xf numFmtId="1" fontId="0" fillId="0" borderId="0" xfId="3" applyNumberFormat="1" applyFont="1" applyAlignment="1">
      <alignment horizontal="center"/>
    </xf>
    <xf numFmtId="164" fontId="0" fillId="0" borderId="0" xfId="3" applyNumberFormat="1" applyFo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9" fontId="15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9" fontId="8" fillId="0" borderId="0" xfId="3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9" fontId="7" fillId="5" borderId="0" xfId="3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9" fontId="7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9" fontId="9" fillId="0" borderId="0" xfId="3" applyFont="1" applyFill="1" applyBorder="1" applyAlignment="1"/>
    <xf numFmtId="0" fontId="11" fillId="0" borderId="0" xfId="0" applyFont="1" applyFill="1" applyBorder="1" applyAlignment="1">
      <alignment vertical="center"/>
    </xf>
    <xf numFmtId="164" fontId="3" fillId="0" borderId="0" xfId="3" applyNumberFormat="1" applyFont="1" applyFill="1" applyBorder="1" applyAlignment="1"/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9" fillId="4" borderId="5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0" fontId="14" fillId="0" borderId="0" xfId="0" applyFont="1"/>
    <xf numFmtId="0" fontId="2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8" fillId="0" borderId="2" xfId="0" applyFont="1" applyFill="1" applyBorder="1" applyAlignment="1">
      <alignment horizontal="left" vertical="center"/>
    </xf>
    <xf numFmtId="9" fontId="7" fillId="0" borderId="3" xfId="3" applyFont="1" applyFill="1" applyBorder="1" applyAlignment="1">
      <alignment horizontal="center" vertical="center"/>
    </xf>
    <xf numFmtId="9" fontId="7" fillId="0" borderId="3" xfId="3" applyFont="1" applyFill="1" applyBorder="1" applyAlignment="1">
      <alignment vertical="center"/>
    </xf>
    <xf numFmtId="0" fontId="9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0" fontId="8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9" fontId="8" fillId="0" borderId="3" xfId="3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/>
    <xf numFmtId="0" fontId="8" fillId="0" borderId="7" xfId="0" applyFont="1" applyFill="1" applyBorder="1" applyAlignment="1">
      <alignment horizontal="center"/>
    </xf>
    <xf numFmtId="9" fontId="8" fillId="0" borderId="7" xfId="3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8" xfId="0" applyFont="1" applyFill="1" applyBorder="1"/>
    <xf numFmtId="0" fontId="8" fillId="8" borderId="9" xfId="0" applyFont="1" applyFill="1" applyBorder="1" applyAlignment="1">
      <alignment horizontal="left" vertical="center"/>
    </xf>
    <xf numFmtId="0" fontId="8" fillId="8" borderId="9" xfId="0" applyFont="1" applyFill="1" applyBorder="1"/>
    <xf numFmtId="0" fontId="8" fillId="8" borderId="10" xfId="0" applyFont="1" applyFill="1" applyBorder="1" applyAlignment="1">
      <alignment horizontal="center"/>
    </xf>
    <xf numFmtId="9" fontId="8" fillId="8" borderId="10" xfId="3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8" fillId="8" borderId="10" xfId="0" applyFont="1" applyFill="1" applyBorder="1"/>
    <xf numFmtId="0" fontId="8" fillId="8" borderId="11" xfId="0" applyFont="1" applyFill="1" applyBorder="1"/>
    <xf numFmtId="0" fontId="8" fillId="8" borderId="12" xfId="0" applyFont="1" applyFill="1" applyBorder="1" applyAlignment="1">
      <alignment horizontal="left" vertical="center"/>
    </xf>
    <xf numFmtId="0" fontId="8" fillId="8" borderId="12" xfId="0" applyFont="1" applyFill="1" applyBorder="1"/>
    <xf numFmtId="0" fontId="8" fillId="8" borderId="1" xfId="0" applyFont="1" applyFill="1" applyBorder="1" applyAlignment="1">
      <alignment horizontal="center"/>
    </xf>
    <xf numFmtId="9" fontId="8" fillId="8" borderId="1" xfId="3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0" fontId="8" fillId="8" borderId="13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9" fontId="7" fillId="5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0" fontId="15" fillId="13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D3-4002-871E-146938CAA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D3-4002-871E-146938CAA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D3-4002-871E-146938CAA069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3-4002-871E-146938CAA069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3-4002-871E-146938CAA069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FD3-4002-871E-146938CAA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0.88762626262626265</c:v>
                </c:pt>
                <c:pt idx="1">
                  <c:v>0.11237373737373738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D3-4002-871E-146938CA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90-4D1F-A114-34283DF083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90-4D1F-A114-34283DF083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C90-4D1F-A114-34283DF083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C90-4D1F-A114-34283DF083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90-4D1F-A114-34283DF083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C90-4D1F-A114-34283DF08355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0-4D1F-A114-34283DF08355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0-4D1F-A114-34283DF08355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0-4D1F-A114-34283DF08355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90-4D1F-A114-34283DF08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1.2626262626262626E-2</c:v>
                </c:pt>
                <c:pt idx="1">
                  <c:v>8.8383838383838381E-3</c:v>
                </c:pt>
                <c:pt idx="2">
                  <c:v>2.1464646464646464E-2</c:v>
                </c:pt>
                <c:pt idx="3">
                  <c:v>0.66161616161616166</c:v>
                </c:pt>
                <c:pt idx="5">
                  <c:v>0.29545454545454547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90-4D1F-A114-34283DF08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49-45E8-AD7F-E8ADEEB279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49-45E8-AD7F-E8ADEEB279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49-45E8-AD7F-E8ADEEB279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49-45E8-AD7F-E8ADEEB279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49-45E8-AD7F-E8ADEEB27984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9-45E8-AD7F-E8ADEEB27984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9-45E8-AD7F-E8ADEEB27984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9-45E8-AD7F-E8ADEEB27984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9-45E8-AD7F-E8ADEEB27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1.893939393939394E-2</c:v>
                </c:pt>
                <c:pt idx="1">
                  <c:v>2.5252525252525255E-3</c:v>
                </c:pt>
                <c:pt idx="2">
                  <c:v>0.18181818181818182</c:v>
                </c:pt>
                <c:pt idx="4">
                  <c:v>0.79671717171717171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49-45E8-AD7F-E8ADEEB2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408C-4233-8FAD-08CF0786F4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8C-4233-8FAD-08CF0786F4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8C-4233-8FAD-08CF0786F476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08C-4233-8FAD-08CF0786F47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08C-4233-8FAD-08CF0786F476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08C-4233-8FAD-08CF0786F476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08C-4233-8FAD-08CF0786F47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08C-4233-8FAD-08CF0786F476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08C-4233-8FAD-08CF0786F4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08C-4233-8FAD-08CF0786F4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08C-4233-8FAD-08CF0786F47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08C-4233-8FAD-08CF0786F4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08C-4233-8FAD-08CF0786F476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691</c:v>
                </c:pt>
                <c:pt idx="1">
                  <c:v>26</c:v>
                </c:pt>
                <c:pt idx="2">
                  <c:v>368</c:v>
                </c:pt>
                <c:pt idx="3">
                  <c:v>25</c:v>
                </c:pt>
                <c:pt idx="4">
                  <c:v>248</c:v>
                </c:pt>
                <c:pt idx="5">
                  <c:v>13</c:v>
                </c:pt>
                <c:pt idx="6">
                  <c:v>101</c:v>
                </c:pt>
                <c:pt idx="7">
                  <c:v>134</c:v>
                </c:pt>
                <c:pt idx="8">
                  <c:v>191</c:v>
                </c:pt>
                <c:pt idx="9">
                  <c:v>19</c:v>
                </c:pt>
                <c:pt idx="10">
                  <c:v>61</c:v>
                </c:pt>
                <c:pt idx="11">
                  <c:v>14</c:v>
                </c:pt>
                <c:pt idx="1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8C-4233-8FAD-08CF0786F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04730512"/>
        <c:axId val="304730904"/>
      </c:barChart>
      <c:catAx>
        <c:axId val="30473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730904"/>
        <c:crosses val="autoZero"/>
        <c:auto val="1"/>
        <c:lblAlgn val="ctr"/>
        <c:lblOffset val="100"/>
        <c:noMultiLvlLbl val="0"/>
      </c:catAx>
      <c:valAx>
        <c:axId val="304730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4730512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51-40C4-8A1D-245130205586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51-40C4-8A1D-2451302055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51-40C4-8A1D-245130205586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51-40C4-8A1D-2451302055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51-40C4-8A1D-2451302055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51-40C4-8A1D-2451302055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538</c:v>
                </c:pt>
                <c:pt idx="1">
                  <c:v>324</c:v>
                </c:pt>
                <c:pt idx="2">
                  <c:v>452</c:v>
                </c:pt>
                <c:pt idx="3">
                  <c:v>0</c:v>
                </c:pt>
                <c:pt idx="4">
                  <c:v>708</c:v>
                </c:pt>
                <c:pt idx="5">
                  <c:v>22</c:v>
                </c:pt>
                <c:pt idx="6">
                  <c:v>277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51-40C4-8A1D-245130205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05771040"/>
        <c:axId val="305771432"/>
      </c:barChart>
      <c:catAx>
        <c:axId val="30577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771432"/>
        <c:crosses val="autoZero"/>
        <c:auto val="1"/>
        <c:lblAlgn val="ctr"/>
        <c:lblOffset val="100"/>
        <c:noMultiLvlLbl val="0"/>
      </c:catAx>
      <c:valAx>
        <c:axId val="305771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57710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5E-4B65-934D-8C100E5F85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5E-4B65-934D-8C100E5F85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5E-4B65-934D-8C100E5F85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5E-4B65-934D-8C100E5F8566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E-4B65-934D-8C100E5F8566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E-4B65-934D-8C100E5F8566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05E-4B65-934D-8C100E5F8566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05E-4B65-934D-8C100E5F8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0.30659340659340661</c:v>
                </c:pt>
                <c:pt idx="1">
                  <c:v>0.63406593406593403</c:v>
                </c:pt>
                <c:pt idx="2">
                  <c:v>8.7912087912087912E-3</c:v>
                </c:pt>
                <c:pt idx="3">
                  <c:v>5.054945054945055E-2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E-4B65-934D-8C100E5F8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D3-4193-8CB3-1237FD4315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1D3-4193-8CB3-1237FD431564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1D3-4193-8CB3-1237FD431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Virtual'!$C$150:$C$153</c:f>
              <c:numCache>
                <c:formatCode>General</c:formatCode>
                <c:ptCount val="4"/>
                <c:pt idx="0">
                  <c:v>442</c:v>
                </c:pt>
                <c:pt idx="1">
                  <c:v>168</c:v>
                </c:pt>
                <c:pt idx="2">
                  <c:v>51</c:v>
                </c:pt>
                <c:pt idx="3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D3-4193-8CB3-1237FD43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770648"/>
        <c:axId val="305772216"/>
        <c:axId val="0"/>
      </c:bar3DChart>
      <c:catAx>
        <c:axId val="305770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772216"/>
        <c:crosses val="autoZero"/>
        <c:auto val="1"/>
        <c:lblAlgn val="ctr"/>
        <c:lblOffset val="100"/>
        <c:noMultiLvlLbl val="0"/>
      </c:catAx>
      <c:valAx>
        <c:axId val="3057722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577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9E-4E31-8CC2-1F95F48946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9E-4E31-8CC2-1F95F48946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9E-4E31-8CC2-1F95F4894609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E-4E31-8CC2-1F95F4894609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F9E-4E31-8CC2-1F95F4894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Test_AV!$C$15:$E$15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Test_AV!$C$29:$E$29</c:f>
              <c:numCache>
                <c:formatCode>0%</c:formatCode>
                <c:ptCount val="3"/>
                <c:pt idx="0">
                  <c:v>0.75</c:v>
                </c:pt>
                <c:pt idx="1">
                  <c:v>0.24293785310734464</c:v>
                </c:pt>
                <c:pt idx="2">
                  <c:v>7.0621468926553672E-3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9E-4E31-8CC2-1F95F4894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Test_AV!$E$33:$E$58</c:f>
              <c:strCache>
                <c:ptCount val="26"/>
                <c:pt idx="0">
                  <c:v>Moquegua</c:v>
                </c:pt>
                <c:pt idx="1">
                  <c:v>Sin dato</c:v>
                </c:pt>
                <c:pt idx="2">
                  <c:v>Apurimac</c:v>
                </c:pt>
                <c:pt idx="3">
                  <c:v>Tumbes</c:v>
                </c:pt>
                <c:pt idx="4">
                  <c:v>Tacna</c:v>
                </c:pt>
                <c:pt idx="5">
                  <c:v>Ucayali</c:v>
                </c:pt>
                <c:pt idx="6">
                  <c:v>Huancavelica</c:v>
                </c:pt>
                <c:pt idx="7">
                  <c:v>Ayacucho</c:v>
                </c:pt>
                <c:pt idx="8">
                  <c:v>Madre de Dios</c:v>
                </c:pt>
                <c:pt idx="9">
                  <c:v>Loreto</c:v>
                </c:pt>
                <c:pt idx="10">
                  <c:v>Puno</c:v>
                </c:pt>
                <c:pt idx="11">
                  <c:v>Amazonas</c:v>
                </c:pt>
                <c:pt idx="12">
                  <c:v>San Martin</c:v>
                </c:pt>
                <c:pt idx="13">
                  <c:v>Piura</c:v>
                </c:pt>
                <c:pt idx="14">
                  <c:v>Junin</c:v>
                </c:pt>
                <c:pt idx="15">
                  <c:v>Cajamarca</c:v>
                </c:pt>
                <c:pt idx="16">
                  <c:v>Huanuco</c:v>
                </c:pt>
                <c:pt idx="17">
                  <c:v>Lambayeque</c:v>
                </c:pt>
                <c:pt idx="18">
                  <c:v>Ica</c:v>
                </c:pt>
                <c:pt idx="19">
                  <c:v>Cusco</c:v>
                </c:pt>
                <c:pt idx="20">
                  <c:v>La Libertad</c:v>
                </c:pt>
                <c:pt idx="21">
                  <c:v>Callao 1/</c:v>
                </c:pt>
                <c:pt idx="22">
                  <c:v>Ancash</c:v>
                </c:pt>
                <c:pt idx="23">
                  <c:v>Arequipa</c:v>
                </c:pt>
                <c:pt idx="24">
                  <c:v>Pasco</c:v>
                </c:pt>
                <c:pt idx="25">
                  <c:v>Lima</c:v>
                </c:pt>
              </c:strCache>
            </c:strRef>
          </c:cat>
          <c:val>
            <c:numRef>
              <c:f>Test_AV!$G$33:$G$58</c:f>
              <c:numCache>
                <c:formatCode>0.0%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1.4124293785310734E-3</c:v>
                </c:pt>
                <c:pt idx="3">
                  <c:v>1.4124293785310734E-3</c:v>
                </c:pt>
                <c:pt idx="4">
                  <c:v>2.8248587570621469E-3</c:v>
                </c:pt>
                <c:pt idx="5">
                  <c:v>4.2372881355932203E-3</c:v>
                </c:pt>
                <c:pt idx="6">
                  <c:v>5.6497175141242938E-3</c:v>
                </c:pt>
                <c:pt idx="7">
                  <c:v>7.0621468926553672E-3</c:v>
                </c:pt>
                <c:pt idx="8">
                  <c:v>7.0621468926553672E-3</c:v>
                </c:pt>
                <c:pt idx="9">
                  <c:v>8.4745762711864406E-3</c:v>
                </c:pt>
                <c:pt idx="10">
                  <c:v>8.4745762711864406E-3</c:v>
                </c:pt>
                <c:pt idx="11">
                  <c:v>9.887005649717515E-3</c:v>
                </c:pt>
                <c:pt idx="12">
                  <c:v>1.1299435028248588E-2</c:v>
                </c:pt>
                <c:pt idx="13">
                  <c:v>1.5536723163841809E-2</c:v>
                </c:pt>
                <c:pt idx="14">
                  <c:v>1.6949152542372881E-2</c:v>
                </c:pt>
                <c:pt idx="15">
                  <c:v>1.8361581920903956E-2</c:v>
                </c:pt>
                <c:pt idx="16">
                  <c:v>1.8361581920903956E-2</c:v>
                </c:pt>
                <c:pt idx="17">
                  <c:v>1.8361581920903956E-2</c:v>
                </c:pt>
                <c:pt idx="18">
                  <c:v>1.977401129943503E-2</c:v>
                </c:pt>
                <c:pt idx="19">
                  <c:v>2.5423728813559324E-2</c:v>
                </c:pt>
                <c:pt idx="20">
                  <c:v>3.5310734463276837E-2</c:v>
                </c:pt>
                <c:pt idx="21">
                  <c:v>3.954802259887006E-2</c:v>
                </c:pt>
                <c:pt idx="22">
                  <c:v>5.3672316384180789E-2</c:v>
                </c:pt>
                <c:pt idx="23">
                  <c:v>5.7909604519774012E-2</c:v>
                </c:pt>
                <c:pt idx="24">
                  <c:v>7.2033898305084748E-2</c:v>
                </c:pt>
                <c:pt idx="25">
                  <c:v>0.54096045197740117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2-4630-9ACA-75F302B1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3474104"/>
        <c:axId val="353472144"/>
      </c:barChart>
      <c:catAx>
        <c:axId val="353474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3472144"/>
        <c:crosses val="autoZero"/>
        <c:auto val="1"/>
        <c:lblAlgn val="ctr"/>
        <c:lblOffset val="100"/>
        <c:noMultiLvlLbl val="0"/>
      </c:catAx>
      <c:valAx>
        <c:axId val="353472144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5347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66F37B08-9E0F-4172-A234-ACD2A62E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393CDB5-CB71-4BB5-9BE1-9E0AB3A869D1}"/>
            </a:ext>
          </a:extLst>
        </xdr:cNvPr>
        <xdr:cNvSpPr/>
      </xdr:nvSpPr>
      <xdr:spPr>
        <a:xfrm>
          <a:off x="2977514" y="152401"/>
          <a:ext cx="614362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46D1EE-DA8B-43DB-BAB1-B6A0C3FE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7218B485-B5D1-4300-A889-2D4D09F75B59}"/>
            </a:ext>
          </a:extLst>
        </xdr:cNvPr>
        <xdr:cNvSpPr/>
      </xdr:nvSpPr>
      <xdr:spPr>
        <a:xfrm>
          <a:off x="3371850" y="10067925"/>
          <a:ext cx="298704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C273EB1-A625-4F28-A15E-2E2F1286C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5BFC7D8-4D8D-4A55-B5ED-FD67C161C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F28F7B-2B3A-47D4-B734-78FB91A15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D2B1361-5F17-4189-BA80-92B3DC366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87F5A81-266B-405E-82B8-3E8C3AB29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8C2F2BD7-5C90-48A4-893D-1BCC4ED20743}"/>
            </a:ext>
          </a:extLst>
        </xdr:cNvPr>
        <xdr:cNvSpPr/>
      </xdr:nvSpPr>
      <xdr:spPr>
        <a:xfrm>
          <a:off x="459867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CAC1D73-5DE6-4BB4-A353-AAADA3C88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64B00761-2DCC-457E-BD02-517B6A5C9526}"/>
            </a:ext>
          </a:extLst>
        </xdr:cNvPr>
        <xdr:cNvSpPr/>
      </xdr:nvSpPr>
      <xdr:spPr>
        <a:xfrm>
          <a:off x="1331596" y="27134820"/>
          <a:ext cx="625411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CCC2358C-1110-4703-9924-DC8091263AA3}"/>
            </a:ext>
          </a:extLst>
        </xdr:cNvPr>
        <xdr:cNvGrpSpPr/>
      </xdr:nvGrpSpPr>
      <xdr:grpSpPr>
        <a:xfrm>
          <a:off x="990600" y="27793950"/>
          <a:ext cx="2076450" cy="1323975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C4F080C6-4D5C-49F1-B8FB-93F8E0E40EFA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E334E145-D687-4693-AE19-BBA0CAF19A1C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5300A6FE-E8EB-45B5-BE13-D11A1181E0AB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374F33D7-A2F8-43EE-9DB7-04E20DAE0FEF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89,0%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88907369-1F88-4F96-B8A1-8EB2A8AE520C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FF848521-17AB-4AD0-8864-BCCD963CC4FA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1C4BA1F5-4A9F-4303-A8B9-6B1D229BB299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9D341E2C-1A49-4456-9D8E-D833D8420F53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FE410E3A-34FC-4CB3-8A40-3C92EB529E88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2B9A0BC5-327F-4446-BC0A-D6D25461F06F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167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DB40A701-9A43-476E-84EB-E9B6D98953E8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EA8DDDDB-49A1-4EAE-A6A5-72E8A731B6D5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92EAB0F9-F0A9-46C3-8BA7-E027EC721AE3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C015C3B5-FA25-4A81-9545-08F0FEA6E29E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435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2E122C04-8057-4463-B361-96B52D1B57E8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C4F82B24-E06B-4A32-BE84-36F4A609F943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D2063920-A077-41D0-AC90-AB9F617ADA79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3B0B95F7-9F92-4CE6-841C-FCCCBA71AE32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1B765E4A-EE91-41FC-BD22-ED184FCF00B7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CA44DE78-1BF6-4B8D-87FE-C18A42D5A1C4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208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E72C892D-F72F-4DE2-BDAA-EB1F44BE29F2}"/>
            </a:ext>
          </a:extLst>
        </xdr:cNvPr>
        <xdr:cNvGrpSpPr/>
      </xdr:nvGrpSpPr>
      <xdr:grpSpPr>
        <a:xfrm>
          <a:off x="3514725" y="27858353"/>
          <a:ext cx="1600200" cy="1259572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4B067F85-CE3B-4537-9211-5B1DEEC6B887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8A065075-8E6A-44A4-8337-3E7DF3D7EEA0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973087A6-BD2B-48BD-AB0B-ACF454FCD48C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D99AC061-2A31-4F5F-B103-F52085C0E993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1,1%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38DB4E36-A163-4B71-8218-733C3832F6CB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B32D5557-D0F4-4590-A499-46E1857DFDEB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B8CBD601-47EF-4D42-A75C-252C52213417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F458C2E3-0C52-4091-81A1-986A305C94C4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D72801E1-1F25-49CB-A9F4-D70780027596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19F126EB-F094-4279-8B8D-974E3472D4DB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10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5D52528B-9D0C-433F-A2E1-51672B2DFC52}"/>
            </a:ext>
          </a:extLst>
        </xdr:cNvPr>
        <xdr:cNvGrpSpPr/>
      </xdr:nvGrpSpPr>
      <xdr:grpSpPr>
        <a:xfrm>
          <a:off x="5543550" y="27841575"/>
          <a:ext cx="1866900" cy="1276350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39EFFF16-70EA-47AB-93DD-89FE97B3BFE8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0974391E-CC64-4DBD-B838-EE947B006E22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DCBA4F19-BC32-4235-8A57-4386C660DA3F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B172A19B-F236-433E-B753-CAF45397CB59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9,9%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0A1EEA4B-6155-43D4-A222-ED0476BF43D1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F08D15C4-8F6E-4F09-8AFE-6CF3D80A0685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2B522EA9-71F5-4043-87EA-1C68E10893A1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2CD2AF14-37F9-4148-BF01-26922EDB92DB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D62541F5-10C5-4526-AB4E-671024BBEFBC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51250D8B-01F6-400C-8C41-04B15C65B70E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90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A630DAFA-608D-4E8E-9B78-14D02DA21E99}"/>
            </a:ext>
          </a:extLst>
        </xdr:cNvPr>
        <xdr:cNvGrpSpPr/>
      </xdr:nvGrpSpPr>
      <xdr:grpSpPr>
        <a:xfrm>
          <a:off x="190500" y="29232224"/>
          <a:ext cx="800099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271AA36C-9D51-485C-8BD4-A964B99243EE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5D17C862-150F-435A-A18C-7A3025AD0A03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910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43559945-37B2-40F2-A3FF-095B03BC2790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0E27D2C6-AE59-486E-8BEE-87E053A922DC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881363A3-4C94-4E50-8156-6F0E911C80F0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F4BF86CD-F865-47AE-B733-136A6E155C56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810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C662A353-4E3E-4D67-8242-15C31E333457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10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A0C64F59-789A-43DC-86D3-E7B6CF729F71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90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95A64298-DB45-4075-8613-6D17DE87BECA}"/>
            </a:ext>
          </a:extLst>
        </xdr:cNvPr>
        <xdr:cNvSpPr txBox="1">
          <a:spLocks noChangeArrowheads="1"/>
        </xdr:cNvSpPr>
      </xdr:nvSpPr>
      <xdr:spPr bwMode="auto">
        <a:xfrm>
          <a:off x="465582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- 31 diciembre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308950</xdr:colOff>
      <xdr:row>99</xdr:row>
      <xdr:rowOff>85725</xdr:rowOff>
    </xdr:from>
    <xdr:to>
      <xdr:col>15</xdr:col>
      <xdr:colOff>333375</xdr:colOff>
      <xdr:row>128</xdr:row>
      <xdr:rowOff>27817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9F7009DA-0BE8-4039-9318-8F76500D2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8754" t="18429" r="32544" b="5266"/>
        <a:stretch/>
      </xdr:blipFill>
      <xdr:spPr>
        <a:xfrm>
          <a:off x="4698070" y="17840325"/>
          <a:ext cx="4337345" cy="4628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266700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11818EF0-10FD-4BAB-89B4-72909FB9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2892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DAE69BA-EF69-41E0-9653-29A48E5DF464}"/>
            </a:ext>
          </a:extLst>
        </xdr:cNvPr>
        <xdr:cNvSpPr/>
      </xdr:nvSpPr>
      <xdr:spPr>
        <a:xfrm>
          <a:off x="2971799" y="142876"/>
          <a:ext cx="632269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3D28A3D-8CE0-40B6-92BE-82883AB4D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3840EB51-DB11-469B-8FCA-2E0E86FA0398}"/>
            </a:ext>
          </a:extLst>
        </xdr:cNvPr>
        <xdr:cNvSpPr/>
      </xdr:nvSpPr>
      <xdr:spPr bwMode="auto">
        <a:xfrm>
          <a:off x="5764530" y="6837045"/>
          <a:ext cx="3606165" cy="9525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383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352 registros, Lima Provincia 31),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Pasco (51 registros), Arequipa  (41 registros), Ancash (38 registros), C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allao (28 registros), Otras regiones (167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D1429B83-4631-4B05-B331-E68159EEB3D3}"/>
            </a:ext>
          </a:extLst>
        </xdr:cNvPr>
        <xdr:cNvSpPr/>
      </xdr:nvSpPr>
      <xdr:spPr>
        <a:xfrm>
          <a:off x="573405" y="15413355"/>
          <a:ext cx="278130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60D3E7A0-D45C-4CCF-8F4A-C3490B3D0557}"/>
            </a:ext>
          </a:extLst>
        </xdr:cNvPr>
        <xdr:cNvSpPr/>
      </xdr:nvSpPr>
      <xdr:spPr>
        <a:xfrm>
          <a:off x="2466975" y="15413355"/>
          <a:ext cx="247650" cy="20955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0FE768AF-C7A4-46CA-A746-3B25458E3026}"/>
            </a:ext>
          </a:extLst>
        </xdr:cNvPr>
        <xdr:cNvSpPr/>
      </xdr:nvSpPr>
      <xdr:spPr>
        <a:xfrm>
          <a:off x="4272915" y="15413355"/>
          <a:ext cx="293370" cy="209550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C8751A43-3336-4D7A-A883-ACB1DCC1E8B2}"/>
            </a:ext>
          </a:extLst>
        </xdr:cNvPr>
        <xdr:cNvSpPr/>
      </xdr:nvSpPr>
      <xdr:spPr>
        <a:xfrm>
          <a:off x="6345555" y="15413355"/>
          <a:ext cx="40005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1B712BB6-F9C7-4903-BC50-A5347003476E}"/>
            </a:ext>
          </a:extLst>
        </xdr:cNvPr>
        <xdr:cNvSpPr/>
      </xdr:nvSpPr>
      <xdr:spPr>
        <a:xfrm>
          <a:off x="8311515" y="15413355"/>
          <a:ext cx="12573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29A15E0-33C1-49FB-9FAC-82EA52620FB6}"/>
            </a:ext>
          </a:extLst>
        </xdr:cNvPr>
        <xdr:cNvSpPr/>
      </xdr:nvSpPr>
      <xdr:spPr>
        <a:xfrm>
          <a:off x="5621655" y="14925675"/>
          <a:ext cx="3491865" cy="1009650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C60670C3-CBE9-447A-8994-4CE124FB1AC3}"/>
            </a:ext>
          </a:extLst>
        </xdr:cNvPr>
        <xdr:cNvSpPr/>
      </xdr:nvSpPr>
      <xdr:spPr>
        <a:xfrm>
          <a:off x="3319390" y="2405283"/>
          <a:ext cx="2436349" cy="201578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642936</xdr:colOff>
      <xdr:row>30</xdr:row>
      <xdr:rowOff>157161</xdr:rowOff>
    </xdr:from>
    <xdr:to>
      <xdr:col>9</xdr:col>
      <xdr:colOff>647699</xdr:colOff>
      <xdr:row>59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21D3270-5650-4D8E-A4F7-EC5C3EC11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X172"/>
  <sheetViews>
    <sheetView showGridLines="0" tabSelected="1" view="pageBreakPreview" zoomScaleNormal="100" zoomScaleSheetLayoutView="100" workbookViewId="0">
      <selection activeCell="P2" sqref="P2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10" customWidth="1"/>
    <col min="8" max="8" width="8.140625" style="10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89" t="s">
        <v>57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1"/>
      <c r="S5" s="2"/>
    </row>
    <row r="6" spans="2:20" ht="14.25" customHeight="1" x14ac:dyDescent="0.25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1"/>
      <c r="S6" s="2"/>
    </row>
    <row r="7" spans="2:20" ht="6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2:20" ht="16.5" customHeight="1" x14ac:dyDescent="0.3">
      <c r="B8" s="180" t="s">
        <v>58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</row>
    <row r="9" spans="2:20" ht="34.5" customHeight="1" x14ac:dyDescent="0.25">
      <c r="B9" s="190" t="s">
        <v>59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</row>
    <row r="10" spans="2:20" ht="4.5" customHeight="1" x14ac:dyDescent="0.25"/>
    <row r="11" spans="2:20" ht="15" customHeight="1" x14ac:dyDescent="0.25">
      <c r="B11" s="13" t="s">
        <v>60</v>
      </c>
      <c r="C11" s="14"/>
      <c r="D11" s="14"/>
      <c r="E11" s="14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3"/>
    </row>
    <row r="12" spans="2:20" ht="2.25" customHeight="1" x14ac:dyDescent="0.25"/>
    <row r="13" spans="2:20" ht="15" customHeight="1" x14ac:dyDescent="0.25">
      <c r="B13" s="16" t="s">
        <v>61</v>
      </c>
      <c r="C13" s="17"/>
      <c r="D13" s="17"/>
      <c r="E13" s="17"/>
      <c r="G13" s="18" t="s">
        <v>62</v>
      </c>
    </row>
    <row r="14" spans="2:20" ht="15" customHeight="1" x14ac:dyDescent="0.25">
      <c r="B14" s="5" t="s">
        <v>1</v>
      </c>
      <c r="C14" s="5" t="s">
        <v>63</v>
      </c>
      <c r="D14" s="5" t="s">
        <v>64</v>
      </c>
      <c r="E14" s="19" t="s">
        <v>2</v>
      </c>
      <c r="G14" s="191" t="s">
        <v>65</v>
      </c>
      <c r="H14" s="191"/>
      <c r="I14" s="20" t="s">
        <v>32</v>
      </c>
      <c r="J14" s="20" t="s">
        <v>3</v>
      </c>
    </row>
    <row r="15" spans="2:20" ht="15" customHeight="1" x14ac:dyDescent="0.25">
      <c r="B15" s="21" t="s">
        <v>10</v>
      </c>
      <c r="C15" s="22">
        <v>0</v>
      </c>
      <c r="D15" s="22">
        <v>0</v>
      </c>
      <c r="E15" s="23">
        <v>0</v>
      </c>
      <c r="G15" s="24" t="s">
        <v>66</v>
      </c>
      <c r="I15" s="10">
        <v>691</v>
      </c>
      <c r="J15" s="25">
        <v>0.75934065934065931</v>
      </c>
      <c r="T15" s="26"/>
    </row>
    <row r="16" spans="2:20" ht="15" customHeight="1" x14ac:dyDescent="0.25">
      <c r="B16" s="21" t="s">
        <v>11</v>
      </c>
      <c r="C16" s="22">
        <v>39</v>
      </c>
      <c r="D16" s="22">
        <v>4</v>
      </c>
      <c r="E16" s="23">
        <v>43</v>
      </c>
      <c r="G16" s="24" t="s">
        <v>67</v>
      </c>
      <c r="I16" s="10">
        <v>26</v>
      </c>
      <c r="J16" s="25">
        <v>2.8571428571428571E-2</v>
      </c>
      <c r="T16" s="26"/>
    </row>
    <row r="17" spans="2:20" ht="15" customHeight="1" x14ac:dyDescent="0.25">
      <c r="B17" s="21" t="s">
        <v>12</v>
      </c>
      <c r="C17" s="22">
        <v>63</v>
      </c>
      <c r="D17" s="22">
        <v>3</v>
      </c>
      <c r="E17" s="23">
        <v>66</v>
      </c>
      <c r="G17" s="24" t="s">
        <v>68</v>
      </c>
      <c r="I17" s="10">
        <v>368</v>
      </c>
      <c r="J17" s="25">
        <v>0.4043956043956044</v>
      </c>
      <c r="T17" s="26"/>
    </row>
    <row r="18" spans="2:20" ht="15" customHeight="1" x14ac:dyDescent="0.25">
      <c r="B18" s="21" t="s">
        <v>13</v>
      </c>
      <c r="C18" s="22">
        <v>55</v>
      </c>
      <c r="D18" s="22">
        <v>11</v>
      </c>
      <c r="E18" s="23">
        <v>66</v>
      </c>
      <c r="G18" s="24" t="s">
        <v>69</v>
      </c>
      <c r="I18" s="10">
        <v>25</v>
      </c>
      <c r="J18" s="25">
        <v>2.7472527472527472E-2</v>
      </c>
    </row>
    <row r="19" spans="2:20" ht="15" customHeight="1" x14ac:dyDescent="0.25">
      <c r="B19" s="21" t="s">
        <v>14</v>
      </c>
      <c r="C19" s="22">
        <v>101</v>
      </c>
      <c r="D19" s="22">
        <v>18</v>
      </c>
      <c r="E19" s="23">
        <v>119</v>
      </c>
      <c r="G19" s="24" t="s">
        <v>70</v>
      </c>
      <c r="I19" s="10">
        <v>248</v>
      </c>
      <c r="J19" s="25">
        <v>0.2725274725274725</v>
      </c>
    </row>
    <row r="20" spans="2:20" ht="15" customHeight="1" x14ac:dyDescent="0.25">
      <c r="B20" s="21" t="s">
        <v>15</v>
      </c>
      <c r="C20" s="22">
        <v>93</v>
      </c>
      <c r="D20" s="22">
        <v>10</v>
      </c>
      <c r="E20" s="23">
        <v>103</v>
      </c>
      <c r="G20" s="24" t="s">
        <v>71</v>
      </c>
      <c r="I20" s="10">
        <v>13</v>
      </c>
      <c r="J20" s="25">
        <v>1.4285714285714285E-2</v>
      </c>
    </row>
    <row r="21" spans="2:20" ht="15" customHeight="1" x14ac:dyDescent="0.25">
      <c r="B21" s="21" t="s">
        <v>16</v>
      </c>
      <c r="C21" s="22">
        <v>63</v>
      </c>
      <c r="D21" s="22">
        <v>6</v>
      </c>
      <c r="E21" s="23">
        <v>69</v>
      </c>
      <c r="G21" s="24" t="s">
        <v>72</v>
      </c>
      <c r="I21" s="10">
        <v>101</v>
      </c>
      <c r="J21" s="25">
        <v>0.11098901098901098</v>
      </c>
    </row>
    <row r="22" spans="2:20" ht="15" customHeight="1" x14ac:dyDescent="0.25">
      <c r="B22" s="21" t="s">
        <v>17</v>
      </c>
      <c r="C22" s="22">
        <v>65</v>
      </c>
      <c r="D22" s="22">
        <v>10</v>
      </c>
      <c r="E22" s="23">
        <v>75</v>
      </c>
      <c r="G22" s="24" t="s">
        <v>73</v>
      </c>
      <c r="I22" s="10">
        <v>134</v>
      </c>
      <c r="J22" s="25">
        <v>0.14725274725274726</v>
      </c>
    </row>
    <row r="23" spans="2:20" ht="15" customHeight="1" x14ac:dyDescent="0.25">
      <c r="B23" s="21" t="s">
        <v>21</v>
      </c>
      <c r="C23" s="22">
        <v>76</v>
      </c>
      <c r="D23" s="22">
        <v>14</v>
      </c>
      <c r="E23" s="23">
        <v>90</v>
      </c>
      <c r="G23" s="24" t="s">
        <v>74</v>
      </c>
      <c r="I23" s="10">
        <v>191</v>
      </c>
      <c r="J23" s="25">
        <v>0.20989010989010989</v>
      </c>
    </row>
    <row r="24" spans="2:20" ht="15" customHeight="1" x14ac:dyDescent="0.25">
      <c r="B24" s="21" t="s">
        <v>18</v>
      </c>
      <c r="C24" s="22">
        <v>95</v>
      </c>
      <c r="D24" s="22">
        <v>13</v>
      </c>
      <c r="E24" s="23">
        <v>108</v>
      </c>
      <c r="G24" s="24" t="s">
        <v>75</v>
      </c>
      <c r="I24" s="10">
        <v>19</v>
      </c>
      <c r="J24" s="25">
        <v>2.0879120879120878E-2</v>
      </c>
    </row>
    <row r="25" spans="2:20" ht="15" customHeight="1" x14ac:dyDescent="0.25">
      <c r="B25" s="21" t="s">
        <v>19</v>
      </c>
      <c r="C25" s="22">
        <v>66</v>
      </c>
      <c r="D25" s="22">
        <v>14</v>
      </c>
      <c r="E25" s="23">
        <v>80</v>
      </c>
      <c r="G25" s="24" t="s">
        <v>76</v>
      </c>
      <c r="I25" s="10">
        <v>61</v>
      </c>
      <c r="J25" s="25">
        <v>6.7032967032967031E-2</v>
      </c>
    </row>
    <row r="26" spans="2:20" ht="15" customHeight="1" thickBot="1" x14ac:dyDescent="0.3">
      <c r="B26" s="21" t="s">
        <v>20</v>
      </c>
      <c r="C26" s="22">
        <v>76</v>
      </c>
      <c r="D26" s="22">
        <v>15</v>
      </c>
      <c r="E26" s="23">
        <v>91</v>
      </c>
      <c r="G26" s="24" t="s">
        <v>77</v>
      </c>
      <c r="I26" s="10">
        <v>14</v>
      </c>
      <c r="J26" s="25">
        <v>1.5384615384615385E-2</v>
      </c>
    </row>
    <row r="27" spans="2:20" ht="15" customHeight="1" thickBot="1" x14ac:dyDescent="0.3">
      <c r="B27" s="27" t="s">
        <v>2</v>
      </c>
      <c r="C27" s="27">
        <v>792</v>
      </c>
      <c r="D27" s="27">
        <v>118</v>
      </c>
      <c r="E27" s="27">
        <v>910</v>
      </c>
      <c r="G27" s="28" t="s">
        <v>6</v>
      </c>
      <c r="H27" s="29"/>
      <c r="I27" s="29">
        <v>134</v>
      </c>
      <c r="J27" s="30">
        <v>0.14725274725274726</v>
      </c>
    </row>
    <row r="28" spans="2:20" ht="15" customHeight="1" x14ac:dyDescent="0.25">
      <c r="B28" s="31" t="s">
        <v>3</v>
      </c>
      <c r="C28" s="32">
        <v>0.87032967032967035</v>
      </c>
      <c r="D28" s="32">
        <v>0.12967032967032968</v>
      </c>
      <c r="E28" s="32">
        <v>1</v>
      </c>
      <c r="G28" s="192" t="s">
        <v>78</v>
      </c>
      <c r="H28" s="192"/>
      <c r="I28" s="33"/>
      <c r="J28" s="34"/>
    </row>
    <row r="29" spans="2:20" ht="15.75" customHeight="1" x14ac:dyDescent="0.25">
      <c r="G29" s="35"/>
    </row>
    <row r="30" spans="2:20" ht="9.75" customHeight="1" x14ac:dyDescent="0.25">
      <c r="G30" s="35"/>
    </row>
    <row r="31" spans="2:20" ht="15" customHeight="1" x14ac:dyDescent="0.25">
      <c r="B31" s="16" t="s">
        <v>79</v>
      </c>
      <c r="C31" s="17"/>
      <c r="D31" s="17"/>
      <c r="E31" s="17"/>
      <c r="M31" s="16" t="s">
        <v>80</v>
      </c>
    </row>
    <row r="32" spans="2:20" ht="15" customHeight="1" x14ac:dyDescent="0.25">
      <c r="B32" s="188" t="s">
        <v>81</v>
      </c>
      <c r="C32" s="188"/>
      <c r="D32" s="5" t="s">
        <v>32</v>
      </c>
      <c r="E32" s="36"/>
      <c r="M32" s="5" t="s">
        <v>82</v>
      </c>
      <c r="N32" s="5"/>
      <c r="O32" s="5" t="s">
        <v>32</v>
      </c>
      <c r="P32" s="5" t="s">
        <v>3</v>
      </c>
    </row>
    <row r="33" spans="2:18" ht="15" customHeight="1" x14ac:dyDescent="0.25">
      <c r="B33" s="21" t="s">
        <v>83</v>
      </c>
      <c r="C33" s="22"/>
      <c r="D33" s="22">
        <v>538</v>
      </c>
      <c r="E33" s="37"/>
      <c r="M33" s="21" t="s">
        <v>22</v>
      </c>
      <c r="N33" s="22"/>
      <c r="O33" s="22">
        <v>420</v>
      </c>
      <c r="P33" s="38">
        <v>0.46153846153846156</v>
      </c>
    </row>
    <row r="34" spans="2:18" ht="15" customHeight="1" x14ac:dyDescent="0.25">
      <c r="B34" s="21" t="s">
        <v>84</v>
      </c>
      <c r="C34" s="22"/>
      <c r="D34" s="22">
        <v>324</v>
      </c>
      <c r="E34" s="37"/>
      <c r="M34" s="21" t="s">
        <v>23</v>
      </c>
      <c r="N34" s="22"/>
      <c r="O34" s="22">
        <v>490</v>
      </c>
      <c r="P34" s="38">
        <v>0.53846153846153844</v>
      </c>
    </row>
    <row r="35" spans="2:18" ht="15" customHeight="1" thickBot="1" x14ac:dyDescent="0.3">
      <c r="B35" s="21" t="s">
        <v>85</v>
      </c>
      <c r="C35" s="22"/>
      <c r="D35" s="22">
        <v>452</v>
      </c>
      <c r="E35" s="37"/>
      <c r="M35" s="21" t="s">
        <v>31</v>
      </c>
      <c r="N35" s="22"/>
      <c r="O35" s="22">
        <v>0</v>
      </c>
      <c r="P35" s="38">
        <v>0</v>
      </c>
    </row>
    <row r="36" spans="2:18" ht="15" customHeight="1" x14ac:dyDescent="0.25">
      <c r="B36" s="21" t="s">
        <v>86</v>
      </c>
      <c r="C36" s="22"/>
      <c r="D36" s="22">
        <v>0</v>
      </c>
      <c r="E36" s="37"/>
      <c r="M36" s="27" t="s">
        <v>2</v>
      </c>
      <c r="N36" s="27"/>
      <c r="O36" s="27">
        <v>910</v>
      </c>
      <c r="P36" s="39">
        <v>1</v>
      </c>
    </row>
    <row r="37" spans="2:18" ht="15" customHeight="1" x14ac:dyDescent="0.25">
      <c r="B37" s="21" t="s">
        <v>87</v>
      </c>
      <c r="C37" s="22"/>
      <c r="D37" s="22">
        <v>708</v>
      </c>
      <c r="E37" s="37"/>
      <c r="M37" s="21"/>
      <c r="N37" s="22"/>
      <c r="O37" s="22"/>
    </row>
    <row r="38" spans="2:18" ht="15" customHeight="1" x14ac:dyDescent="0.25">
      <c r="B38" s="21" t="s">
        <v>88</v>
      </c>
      <c r="C38" s="22"/>
      <c r="D38" s="22">
        <v>22</v>
      </c>
      <c r="E38" s="37"/>
      <c r="M38" s="16" t="s">
        <v>89</v>
      </c>
    </row>
    <row r="39" spans="2:18" ht="15" customHeight="1" x14ac:dyDescent="0.25">
      <c r="B39" s="21" t="s">
        <v>90</v>
      </c>
      <c r="C39" s="22"/>
      <c r="D39" s="22">
        <v>277</v>
      </c>
      <c r="E39" s="37"/>
      <c r="M39" s="5" t="s">
        <v>82</v>
      </c>
      <c r="N39" s="5"/>
      <c r="O39" s="5" t="s">
        <v>32</v>
      </c>
      <c r="P39" s="5" t="s">
        <v>3</v>
      </c>
    </row>
    <row r="40" spans="2:18" ht="15" customHeight="1" x14ac:dyDescent="0.25">
      <c r="B40" s="21" t="s">
        <v>91</v>
      </c>
      <c r="C40" s="22"/>
      <c r="D40" s="22">
        <v>0</v>
      </c>
      <c r="E40" s="37"/>
      <c r="M40" s="21" t="s">
        <v>22</v>
      </c>
      <c r="N40" s="22"/>
      <c r="O40" s="22">
        <v>420</v>
      </c>
      <c r="P40" s="38">
        <v>0.46153846153846156</v>
      </c>
    </row>
    <row r="41" spans="2:18" ht="15" customHeight="1" x14ac:dyDescent="0.25">
      <c r="B41" s="21" t="s">
        <v>92</v>
      </c>
      <c r="C41" s="22"/>
      <c r="D41" s="22">
        <v>0</v>
      </c>
      <c r="E41" s="37"/>
      <c r="M41" s="21" t="s">
        <v>23</v>
      </c>
      <c r="N41" s="22"/>
      <c r="O41" s="22">
        <v>490</v>
      </c>
      <c r="P41" s="38">
        <v>0.53846153846153844</v>
      </c>
    </row>
    <row r="42" spans="2:18" ht="15" customHeight="1" thickBot="1" x14ac:dyDescent="0.3">
      <c r="B42" s="21" t="s">
        <v>93</v>
      </c>
      <c r="C42" s="22"/>
      <c r="D42" s="22">
        <v>0</v>
      </c>
      <c r="E42" s="37"/>
      <c r="M42" s="21" t="s">
        <v>31</v>
      </c>
      <c r="N42" s="22"/>
      <c r="O42" s="22">
        <v>0</v>
      </c>
      <c r="P42" s="38">
        <v>0</v>
      </c>
    </row>
    <row r="43" spans="2:18" ht="15" customHeight="1" x14ac:dyDescent="0.25">
      <c r="B43" s="27" t="s">
        <v>2</v>
      </c>
      <c r="C43" s="27"/>
      <c r="D43" s="40">
        <v>2321</v>
      </c>
      <c r="E43" s="41"/>
      <c r="M43" s="27" t="s">
        <v>2</v>
      </c>
      <c r="N43" s="27"/>
      <c r="O43" s="27">
        <v>910</v>
      </c>
      <c r="P43" s="39">
        <v>1</v>
      </c>
    </row>
    <row r="44" spans="2:18" ht="15" customHeight="1" x14ac:dyDescent="0.25">
      <c r="B44" s="35" t="s">
        <v>78</v>
      </c>
    </row>
    <row r="45" spans="2:18" ht="6" customHeight="1" x14ac:dyDescent="0.25"/>
    <row r="46" spans="2:18" s="42" customFormat="1" ht="17.25" customHeight="1" x14ac:dyDescent="0.25">
      <c r="B46" s="13" t="s">
        <v>94</v>
      </c>
      <c r="C46" s="14"/>
      <c r="D46" s="14"/>
      <c r="E46" s="14"/>
      <c r="F46" s="15"/>
      <c r="G46" s="15"/>
      <c r="H46" s="15"/>
      <c r="I46" s="14"/>
      <c r="J46" s="14"/>
      <c r="K46" s="14"/>
      <c r="L46" s="14"/>
      <c r="M46" s="14"/>
      <c r="N46" s="14"/>
      <c r="O46" s="14"/>
      <c r="P46" s="14"/>
      <c r="Q46" s="14"/>
      <c r="R46" s="3"/>
    </row>
    <row r="47" spans="2:18" ht="3" customHeight="1" x14ac:dyDescent="0.25"/>
    <row r="48" spans="2:18" ht="15" customHeight="1" x14ac:dyDescent="0.25">
      <c r="B48" s="43" t="s">
        <v>95</v>
      </c>
      <c r="F48"/>
      <c r="M48" s="16" t="s">
        <v>96</v>
      </c>
      <c r="N48" s="16"/>
      <c r="O48" s="16"/>
      <c r="P48" s="24"/>
      <c r="Q48" s="44"/>
      <c r="R48" s="44"/>
    </row>
    <row r="49" spans="2:18" ht="15" customHeight="1" x14ac:dyDescent="0.25">
      <c r="B49" s="45" t="s">
        <v>0</v>
      </c>
      <c r="C49" s="45" t="s">
        <v>8</v>
      </c>
      <c r="D49" s="45" t="s">
        <v>9</v>
      </c>
      <c r="E49" s="45" t="s">
        <v>97</v>
      </c>
      <c r="F49" s="45" t="s">
        <v>2</v>
      </c>
      <c r="M49" s="46" t="s">
        <v>24</v>
      </c>
      <c r="N49" s="184" t="s">
        <v>32</v>
      </c>
      <c r="O49" s="184"/>
      <c r="P49" s="45" t="s">
        <v>3</v>
      </c>
      <c r="Q49" s="44"/>
      <c r="R49" s="44"/>
    </row>
    <row r="50" spans="2:18" ht="15" customHeight="1" x14ac:dyDescent="0.25">
      <c r="B50" s="47" t="s">
        <v>10</v>
      </c>
      <c r="C50" s="48">
        <v>0</v>
      </c>
      <c r="D50" s="48">
        <v>0</v>
      </c>
      <c r="E50" s="48">
        <v>0</v>
      </c>
      <c r="F50" s="48">
        <v>0</v>
      </c>
      <c r="M50" s="49" t="s">
        <v>25</v>
      </c>
      <c r="N50" s="193">
        <v>1</v>
      </c>
      <c r="O50" s="193"/>
      <c r="P50" s="50">
        <v>1.2626262626262627E-3</v>
      </c>
      <c r="Q50" s="51"/>
      <c r="R50" s="51"/>
    </row>
    <row r="51" spans="2:18" ht="15" customHeight="1" x14ac:dyDescent="0.25">
      <c r="B51" s="47" t="s">
        <v>11</v>
      </c>
      <c r="C51" s="48">
        <v>37</v>
      </c>
      <c r="D51" s="48">
        <v>2</v>
      </c>
      <c r="E51" s="48">
        <v>0</v>
      </c>
      <c r="F51" s="48">
        <v>39</v>
      </c>
      <c r="M51" s="49" t="s">
        <v>26</v>
      </c>
      <c r="N51" s="193">
        <v>2</v>
      </c>
      <c r="O51" s="193"/>
      <c r="P51" s="50">
        <v>2.5252525252525255E-3</v>
      </c>
      <c r="Q51" s="52"/>
      <c r="R51" s="53"/>
    </row>
    <row r="52" spans="2:18" ht="15" customHeight="1" x14ac:dyDescent="0.25">
      <c r="B52" s="47" t="s">
        <v>12</v>
      </c>
      <c r="C52" s="48">
        <v>51</v>
      </c>
      <c r="D52" s="48">
        <v>12</v>
      </c>
      <c r="E52" s="48">
        <v>0</v>
      </c>
      <c r="F52" s="48">
        <v>63</v>
      </c>
      <c r="M52" s="49" t="s">
        <v>27</v>
      </c>
      <c r="N52" s="193">
        <v>54</v>
      </c>
      <c r="O52" s="193"/>
      <c r="P52" s="50">
        <v>6.8181818181818177E-2</v>
      </c>
      <c r="Q52" s="52"/>
      <c r="R52" s="53"/>
    </row>
    <row r="53" spans="2:18" ht="15" customHeight="1" x14ac:dyDescent="0.25">
      <c r="B53" s="47" t="s">
        <v>13</v>
      </c>
      <c r="C53" s="48">
        <v>51</v>
      </c>
      <c r="D53" s="48">
        <v>4</v>
      </c>
      <c r="E53" s="48">
        <v>0</v>
      </c>
      <c r="F53" s="48">
        <v>55</v>
      </c>
      <c r="M53" s="49" t="s">
        <v>98</v>
      </c>
      <c r="N53" s="193">
        <v>246</v>
      </c>
      <c r="O53" s="193"/>
      <c r="P53" s="50">
        <v>0.31060606060606061</v>
      </c>
      <c r="Q53" s="52"/>
      <c r="R53" s="53"/>
    </row>
    <row r="54" spans="2:18" ht="15" customHeight="1" x14ac:dyDescent="0.25">
      <c r="B54" s="47" t="s">
        <v>14</v>
      </c>
      <c r="C54" s="48">
        <v>92</v>
      </c>
      <c r="D54" s="48">
        <v>9</v>
      </c>
      <c r="E54" s="48">
        <v>0</v>
      </c>
      <c r="F54" s="48">
        <v>101</v>
      </c>
      <c r="M54" s="49" t="s">
        <v>99</v>
      </c>
      <c r="N54" s="193">
        <v>243</v>
      </c>
      <c r="O54" s="193"/>
      <c r="P54" s="50">
        <v>0.30681818181818182</v>
      </c>
      <c r="Q54" s="52"/>
      <c r="R54" s="53"/>
    </row>
    <row r="55" spans="2:18" ht="15" customHeight="1" x14ac:dyDescent="0.25">
      <c r="B55" s="47" t="s">
        <v>15</v>
      </c>
      <c r="C55" s="48">
        <v>83</v>
      </c>
      <c r="D55" s="48">
        <v>10</v>
      </c>
      <c r="E55" s="48">
        <v>0</v>
      </c>
      <c r="F55" s="48">
        <v>93</v>
      </c>
      <c r="M55" s="49" t="s">
        <v>100</v>
      </c>
      <c r="N55" s="193">
        <v>117</v>
      </c>
      <c r="O55" s="193"/>
      <c r="P55" s="50">
        <v>0.14772727272727273</v>
      </c>
      <c r="Q55" s="54"/>
      <c r="R55" s="22"/>
    </row>
    <row r="56" spans="2:18" ht="15" customHeight="1" x14ac:dyDescent="0.25">
      <c r="B56" s="47" t="s">
        <v>16</v>
      </c>
      <c r="C56" s="48">
        <v>55</v>
      </c>
      <c r="D56" s="48">
        <v>8</v>
      </c>
      <c r="E56" s="48">
        <v>0</v>
      </c>
      <c r="F56" s="48">
        <v>63</v>
      </c>
      <c r="M56" s="49" t="s">
        <v>101</v>
      </c>
      <c r="N56" s="193">
        <v>66</v>
      </c>
      <c r="O56" s="193"/>
      <c r="P56" s="50">
        <v>8.3333333333333329E-2</v>
      </c>
      <c r="Q56" s="54"/>
      <c r="R56" s="22"/>
    </row>
    <row r="57" spans="2:18" ht="15" customHeight="1" x14ac:dyDescent="0.25">
      <c r="B57" s="47" t="s">
        <v>17</v>
      </c>
      <c r="C57" s="48">
        <v>54</v>
      </c>
      <c r="D57" s="48">
        <v>11</v>
      </c>
      <c r="E57" s="48">
        <v>0</v>
      </c>
      <c r="F57" s="48">
        <v>65</v>
      </c>
      <c r="M57" s="49" t="s">
        <v>102</v>
      </c>
      <c r="N57" s="193">
        <v>25</v>
      </c>
      <c r="O57" s="193"/>
      <c r="P57" s="50">
        <v>3.1565656565656568E-2</v>
      </c>
      <c r="Q57" s="54"/>
      <c r="R57" s="22"/>
    </row>
    <row r="58" spans="2:18" ht="15" customHeight="1" x14ac:dyDescent="0.25">
      <c r="B58" s="47" t="s">
        <v>21</v>
      </c>
      <c r="C58" s="48">
        <v>71</v>
      </c>
      <c r="D58" s="48">
        <v>5</v>
      </c>
      <c r="E58" s="48">
        <v>0</v>
      </c>
      <c r="F58" s="48">
        <v>76</v>
      </c>
      <c r="M58" s="49" t="s">
        <v>103</v>
      </c>
      <c r="N58" s="193">
        <v>13</v>
      </c>
      <c r="O58" s="193"/>
      <c r="P58" s="50">
        <v>1.6414141414141416E-2</v>
      </c>
      <c r="Q58" s="54"/>
      <c r="R58" s="22"/>
    </row>
    <row r="59" spans="2:18" ht="15" customHeight="1" x14ac:dyDescent="0.25">
      <c r="B59" s="21" t="s">
        <v>18</v>
      </c>
      <c r="C59" s="48">
        <v>88</v>
      </c>
      <c r="D59" s="48">
        <v>7</v>
      </c>
      <c r="E59" s="48">
        <v>0</v>
      </c>
      <c r="F59" s="48">
        <v>95</v>
      </c>
      <c r="L59" s="55"/>
      <c r="M59" s="49" t="s">
        <v>104</v>
      </c>
      <c r="N59" s="193">
        <v>1</v>
      </c>
      <c r="O59" s="193"/>
      <c r="P59" s="50">
        <v>1.2626262626262627E-3</v>
      </c>
      <c r="Q59" s="54"/>
      <c r="R59" s="22"/>
    </row>
    <row r="60" spans="2:18" ht="15" customHeight="1" thickBot="1" x14ac:dyDescent="0.3">
      <c r="B60" s="56" t="s">
        <v>19</v>
      </c>
      <c r="C60" s="48">
        <v>56</v>
      </c>
      <c r="D60" s="48">
        <v>10</v>
      </c>
      <c r="E60" s="48">
        <v>0</v>
      </c>
      <c r="F60" s="48">
        <v>66</v>
      </c>
      <c r="L60" s="57"/>
      <c r="M60" s="49" t="s">
        <v>31</v>
      </c>
      <c r="N60" s="193">
        <v>24</v>
      </c>
      <c r="O60" s="193"/>
      <c r="P60" s="50">
        <v>3.0303030303030304E-2</v>
      </c>
      <c r="Q60" s="43"/>
      <c r="R60" s="58"/>
    </row>
    <row r="61" spans="2:18" ht="15" customHeight="1" thickBot="1" x14ac:dyDescent="0.3">
      <c r="B61" s="18" t="s">
        <v>20</v>
      </c>
      <c r="C61" s="48">
        <v>65</v>
      </c>
      <c r="D61" s="48">
        <v>11</v>
      </c>
      <c r="E61" s="48">
        <v>0</v>
      </c>
      <c r="F61" s="48">
        <v>76</v>
      </c>
      <c r="M61" s="59" t="s">
        <v>2</v>
      </c>
      <c r="N61" s="185">
        <v>792</v>
      </c>
      <c r="O61" s="185"/>
      <c r="P61" s="60">
        <v>1.0000000000000002</v>
      </c>
      <c r="Q61" s="61"/>
      <c r="R61" s="61"/>
    </row>
    <row r="62" spans="2:18" ht="15" customHeight="1" x14ac:dyDescent="0.25">
      <c r="B62" s="59" t="s">
        <v>2</v>
      </c>
      <c r="C62" s="59">
        <v>703</v>
      </c>
      <c r="D62" s="59">
        <v>89</v>
      </c>
      <c r="E62" s="59">
        <v>0</v>
      </c>
      <c r="F62" s="59">
        <v>792</v>
      </c>
      <c r="Q62" s="62"/>
      <c r="R62" s="62"/>
    </row>
    <row r="63" spans="2:18" ht="15" customHeight="1" x14ac:dyDescent="0.25">
      <c r="B63" s="63" t="s">
        <v>3</v>
      </c>
      <c r="C63" s="63">
        <v>0.88762626262626265</v>
      </c>
      <c r="D63" s="63">
        <v>0.11237373737373738</v>
      </c>
      <c r="E63" s="63">
        <v>0</v>
      </c>
      <c r="F63" s="63">
        <v>1</v>
      </c>
      <c r="M63" s="181" t="s">
        <v>105</v>
      </c>
      <c r="N63" s="181"/>
      <c r="O63" s="181"/>
      <c r="P63" s="181"/>
      <c r="Q63" s="62"/>
      <c r="R63" s="62"/>
    </row>
    <row r="64" spans="2:18" ht="12.75" customHeight="1" x14ac:dyDescent="0.25">
      <c r="E64" s="51"/>
      <c r="F64" s="51"/>
      <c r="M64" s="181"/>
      <c r="N64" s="181"/>
      <c r="O64" s="181"/>
      <c r="P64" s="181"/>
      <c r="Q64" s="62"/>
      <c r="R64" s="62"/>
    </row>
    <row r="65" spans="2:18" x14ac:dyDescent="0.25">
      <c r="B65" s="16" t="s">
        <v>106</v>
      </c>
      <c r="C65" s="17"/>
      <c r="D65" s="17"/>
      <c r="E65" s="17"/>
      <c r="F65" s="48"/>
      <c r="G65" s="48"/>
      <c r="H65" s="48"/>
      <c r="I65" s="64"/>
      <c r="J65" s="64"/>
      <c r="K65" s="43"/>
      <c r="M65" s="45" t="s">
        <v>107</v>
      </c>
      <c r="N65" s="184" t="s">
        <v>32</v>
      </c>
      <c r="O65" s="184"/>
      <c r="P65" s="45" t="s">
        <v>3</v>
      </c>
      <c r="Q65" s="62"/>
      <c r="R65" s="62"/>
    </row>
    <row r="66" spans="2:18" ht="15" customHeight="1" x14ac:dyDescent="0.25">
      <c r="B66" s="5" t="s">
        <v>0</v>
      </c>
      <c r="C66" s="5" t="s">
        <v>108</v>
      </c>
      <c r="D66" s="5" t="s">
        <v>109</v>
      </c>
      <c r="E66" s="4" t="s">
        <v>110</v>
      </c>
      <c r="F66" s="183" t="s">
        <v>111</v>
      </c>
      <c r="G66" s="183"/>
      <c r="H66" s="4" t="s">
        <v>31</v>
      </c>
      <c r="I66" s="4" t="s">
        <v>2</v>
      </c>
      <c r="J66" s="64"/>
      <c r="K66" s="43"/>
      <c r="M66" s="47" t="s">
        <v>22</v>
      </c>
      <c r="N66" s="193">
        <v>357</v>
      </c>
      <c r="O66" s="193"/>
      <c r="P66" s="65">
        <v>0.45075757575757575</v>
      </c>
      <c r="Q66" s="62"/>
      <c r="R66" s="62"/>
    </row>
    <row r="67" spans="2:18" x14ac:dyDescent="0.25">
      <c r="B67" s="21" t="s">
        <v>10</v>
      </c>
      <c r="C67" s="22">
        <v>0</v>
      </c>
      <c r="D67" s="22">
        <v>0</v>
      </c>
      <c r="E67" s="66">
        <v>0</v>
      </c>
      <c r="F67" s="194">
        <v>0</v>
      </c>
      <c r="G67" s="194"/>
      <c r="H67" s="66">
        <v>0</v>
      </c>
      <c r="I67" s="23">
        <v>0</v>
      </c>
      <c r="J67" s="64"/>
      <c r="K67" s="43"/>
      <c r="L67" s="48"/>
      <c r="M67" s="47" t="s">
        <v>23</v>
      </c>
      <c r="N67" s="193">
        <v>402</v>
      </c>
      <c r="O67" s="193"/>
      <c r="P67" s="65">
        <v>0.50757575757575757</v>
      </c>
      <c r="Q67" s="62"/>
      <c r="R67" s="62"/>
    </row>
    <row r="68" spans="2:18" ht="15.75" thickBot="1" x14ac:dyDescent="0.3">
      <c r="B68" s="21" t="s">
        <v>11</v>
      </c>
      <c r="C68" s="22">
        <v>0</v>
      </c>
      <c r="D68" s="22">
        <v>0</v>
      </c>
      <c r="E68" s="66">
        <v>0</v>
      </c>
      <c r="F68" s="194">
        <v>31</v>
      </c>
      <c r="G68" s="194"/>
      <c r="H68" s="66">
        <v>8</v>
      </c>
      <c r="I68" s="23">
        <v>39</v>
      </c>
      <c r="J68" s="64"/>
      <c r="K68" s="43"/>
      <c r="L68" s="48"/>
      <c r="M68" s="47" t="s">
        <v>31</v>
      </c>
      <c r="N68" s="193">
        <v>33</v>
      </c>
      <c r="O68" s="193"/>
      <c r="P68" s="67">
        <v>4.1666666666666664E-2</v>
      </c>
      <c r="Q68" s="62"/>
      <c r="R68" s="62"/>
    </row>
    <row r="69" spans="2:18" x14ac:dyDescent="0.25">
      <c r="B69" s="21" t="s">
        <v>12</v>
      </c>
      <c r="C69" s="22">
        <v>0</v>
      </c>
      <c r="D69" s="22">
        <v>1</v>
      </c>
      <c r="E69" s="66">
        <v>0</v>
      </c>
      <c r="F69" s="194">
        <v>43</v>
      </c>
      <c r="G69" s="194"/>
      <c r="H69" s="66">
        <v>19</v>
      </c>
      <c r="I69" s="23">
        <v>63</v>
      </c>
      <c r="J69" s="64"/>
      <c r="K69" s="43"/>
      <c r="L69" s="48"/>
      <c r="M69" s="59" t="s">
        <v>2</v>
      </c>
      <c r="N69" s="185">
        <v>792</v>
      </c>
      <c r="O69" s="185"/>
      <c r="P69" s="60">
        <v>0.99999999999999989</v>
      </c>
      <c r="Q69" s="62"/>
      <c r="R69" s="62"/>
    </row>
    <row r="70" spans="2:18" x14ac:dyDescent="0.25">
      <c r="B70" s="21" t="s">
        <v>13</v>
      </c>
      <c r="C70" s="22">
        <v>0</v>
      </c>
      <c r="D70" s="22">
        <v>1</v>
      </c>
      <c r="E70" s="66">
        <v>0</v>
      </c>
      <c r="F70" s="194">
        <v>41</v>
      </c>
      <c r="G70" s="194"/>
      <c r="H70" s="66">
        <v>13</v>
      </c>
      <c r="I70" s="23">
        <v>55</v>
      </c>
      <c r="J70" s="64"/>
      <c r="K70" s="43"/>
      <c r="L70" s="48"/>
      <c r="M70" s="62"/>
      <c r="N70" s="62"/>
      <c r="O70" s="62"/>
      <c r="P70" s="62"/>
      <c r="Q70" s="62"/>
      <c r="R70" s="62"/>
    </row>
    <row r="71" spans="2:18" x14ac:dyDescent="0.25">
      <c r="B71" s="21" t="s">
        <v>14</v>
      </c>
      <c r="C71" s="22">
        <v>2</v>
      </c>
      <c r="D71" s="22">
        <v>2</v>
      </c>
      <c r="E71" s="66">
        <v>1</v>
      </c>
      <c r="F71" s="194">
        <v>59</v>
      </c>
      <c r="G71" s="194"/>
      <c r="H71" s="66">
        <v>37</v>
      </c>
      <c r="I71" s="23">
        <v>101</v>
      </c>
      <c r="J71" s="64"/>
      <c r="K71" s="43"/>
      <c r="L71" s="48"/>
      <c r="M71" s="62"/>
      <c r="N71" s="62"/>
      <c r="O71" s="62"/>
      <c r="P71" s="62"/>
      <c r="Q71" s="62"/>
      <c r="R71" s="62"/>
    </row>
    <row r="72" spans="2:18" x14ac:dyDescent="0.25">
      <c r="B72" s="21" t="s">
        <v>15</v>
      </c>
      <c r="C72" s="22">
        <v>4</v>
      </c>
      <c r="D72" s="22">
        <v>1</v>
      </c>
      <c r="E72" s="66">
        <v>2</v>
      </c>
      <c r="F72" s="194">
        <v>56</v>
      </c>
      <c r="G72" s="194"/>
      <c r="H72" s="66">
        <v>30</v>
      </c>
      <c r="I72" s="23">
        <v>93</v>
      </c>
      <c r="J72" s="64"/>
      <c r="K72" s="43"/>
      <c r="L72" s="48"/>
      <c r="M72" s="62"/>
      <c r="N72" s="62"/>
      <c r="O72" s="62"/>
      <c r="P72" s="62"/>
      <c r="Q72" s="62"/>
      <c r="R72" s="62"/>
    </row>
    <row r="73" spans="2:18" x14ac:dyDescent="0.25">
      <c r="B73" s="21" t="s">
        <v>16</v>
      </c>
      <c r="C73" s="22">
        <v>0</v>
      </c>
      <c r="D73" s="22">
        <v>0</v>
      </c>
      <c r="E73" s="66">
        <v>3</v>
      </c>
      <c r="F73" s="194">
        <v>44</v>
      </c>
      <c r="G73" s="194"/>
      <c r="H73" s="66">
        <v>16</v>
      </c>
      <c r="I73" s="23">
        <v>63</v>
      </c>
      <c r="J73" s="64"/>
      <c r="K73" s="43"/>
      <c r="L73" s="48"/>
      <c r="M73" s="62"/>
      <c r="N73" s="62"/>
      <c r="O73" s="62"/>
      <c r="P73" s="62"/>
      <c r="Q73" s="62"/>
      <c r="R73" s="62"/>
    </row>
    <row r="74" spans="2:18" x14ac:dyDescent="0.25">
      <c r="B74" s="21" t="s">
        <v>17</v>
      </c>
      <c r="C74" s="22">
        <v>0</v>
      </c>
      <c r="D74" s="22">
        <v>0</v>
      </c>
      <c r="E74" s="66">
        <v>5</v>
      </c>
      <c r="F74" s="194">
        <v>38</v>
      </c>
      <c r="G74" s="194"/>
      <c r="H74" s="66">
        <v>22</v>
      </c>
      <c r="I74" s="23">
        <v>65</v>
      </c>
      <c r="J74" s="64"/>
      <c r="K74" s="43"/>
      <c r="L74" s="48"/>
      <c r="M74" s="62"/>
      <c r="N74" s="62"/>
      <c r="O74" s="62"/>
      <c r="P74" s="62"/>
      <c r="Q74" s="62"/>
      <c r="R74" s="62"/>
    </row>
    <row r="75" spans="2:18" x14ac:dyDescent="0.25">
      <c r="B75" s="21" t="s">
        <v>21</v>
      </c>
      <c r="C75" s="22">
        <v>0</v>
      </c>
      <c r="D75" s="22">
        <v>0</v>
      </c>
      <c r="E75" s="66">
        <v>1</v>
      </c>
      <c r="F75" s="194">
        <v>53</v>
      </c>
      <c r="G75" s="194"/>
      <c r="H75" s="66">
        <v>22</v>
      </c>
      <c r="I75" s="23">
        <v>76</v>
      </c>
      <c r="J75" s="68"/>
      <c r="K75" s="68"/>
      <c r="L75" s="48"/>
      <c r="M75" s="48"/>
      <c r="N75" s="48"/>
      <c r="O75" s="48"/>
      <c r="P75" s="48"/>
      <c r="Q75" s="48"/>
      <c r="R75" s="48"/>
    </row>
    <row r="76" spans="2:18" x14ac:dyDescent="0.25">
      <c r="B76" s="21" t="s">
        <v>18</v>
      </c>
      <c r="C76" s="22">
        <v>1</v>
      </c>
      <c r="D76" s="22">
        <v>0</v>
      </c>
      <c r="E76" s="66">
        <v>2</v>
      </c>
      <c r="F76" s="194">
        <v>65</v>
      </c>
      <c r="G76" s="194"/>
      <c r="H76" s="66">
        <v>27</v>
      </c>
      <c r="I76" s="23">
        <v>95</v>
      </c>
      <c r="J76" s="68"/>
      <c r="K76" s="68"/>
      <c r="L76" s="48"/>
      <c r="M76" s="48"/>
      <c r="N76" s="48"/>
      <c r="O76" s="48"/>
      <c r="P76" s="48"/>
      <c r="Q76" s="48"/>
      <c r="R76" s="48"/>
    </row>
    <row r="77" spans="2:18" x14ac:dyDescent="0.25">
      <c r="B77" s="21" t="s">
        <v>19</v>
      </c>
      <c r="C77" s="22">
        <v>0</v>
      </c>
      <c r="D77" s="22">
        <v>1</v>
      </c>
      <c r="E77" s="66">
        <v>0</v>
      </c>
      <c r="F77" s="194">
        <v>48</v>
      </c>
      <c r="G77" s="194"/>
      <c r="H77" s="66">
        <v>17</v>
      </c>
      <c r="I77" s="23">
        <v>66</v>
      </c>
      <c r="J77" s="68"/>
      <c r="K77" s="68"/>
      <c r="L77" s="48"/>
      <c r="M77" s="48"/>
      <c r="N77" s="48"/>
      <c r="O77" s="48"/>
      <c r="P77" s="48"/>
      <c r="Q77" s="48"/>
      <c r="R77" s="48"/>
    </row>
    <row r="78" spans="2:18" ht="15.75" thickBot="1" x14ac:dyDescent="0.3">
      <c r="B78" s="21" t="s">
        <v>20</v>
      </c>
      <c r="C78" s="22">
        <v>3</v>
      </c>
      <c r="D78" s="22">
        <v>1</v>
      </c>
      <c r="E78" s="66">
        <v>3</v>
      </c>
      <c r="F78" s="194">
        <v>46</v>
      </c>
      <c r="G78" s="194"/>
      <c r="H78" s="66">
        <v>23</v>
      </c>
      <c r="I78" s="23">
        <v>76</v>
      </c>
      <c r="J78" s="68"/>
      <c r="K78" s="68"/>
      <c r="L78" s="48"/>
      <c r="M78" s="48"/>
      <c r="N78" s="48"/>
      <c r="O78" s="48"/>
      <c r="P78" s="48"/>
      <c r="Q78" s="48"/>
      <c r="R78" s="48"/>
    </row>
    <row r="79" spans="2:18" x14ac:dyDescent="0.25">
      <c r="B79" s="27" t="s">
        <v>2</v>
      </c>
      <c r="C79" s="27">
        <v>10</v>
      </c>
      <c r="D79" s="27">
        <v>7</v>
      </c>
      <c r="E79" s="27">
        <v>17</v>
      </c>
      <c r="F79" s="186">
        <v>524</v>
      </c>
      <c r="G79" s="186"/>
      <c r="H79" s="27">
        <v>234</v>
      </c>
      <c r="I79" s="27">
        <v>792</v>
      </c>
      <c r="J79" s="68"/>
      <c r="K79" s="68"/>
      <c r="L79" s="48"/>
      <c r="M79" s="48"/>
      <c r="N79" s="48"/>
      <c r="O79" s="48"/>
      <c r="P79" s="48"/>
      <c r="Q79" s="48"/>
      <c r="R79" s="48"/>
    </row>
    <row r="80" spans="2:18" x14ac:dyDescent="0.25">
      <c r="B80" s="31" t="s">
        <v>3</v>
      </c>
      <c r="C80" s="32">
        <v>1.2626262626262626E-2</v>
      </c>
      <c r="D80" s="32">
        <v>8.8383838383838381E-3</v>
      </c>
      <c r="E80" s="32">
        <v>2.1464646464646464E-2</v>
      </c>
      <c r="F80" s="195">
        <v>0.66161616161616166</v>
      </c>
      <c r="G80" s="195"/>
      <c r="H80" s="32">
        <v>0.29545454545454547</v>
      </c>
      <c r="I80" s="32">
        <v>1</v>
      </c>
      <c r="J80" s="68"/>
      <c r="K80" s="68"/>
      <c r="L80" s="43"/>
      <c r="M80" s="43"/>
      <c r="N80" s="43"/>
      <c r="O80" s="43"/>
      <c r="P80" s="43"/>
      <c r="Q80" s="43"/>
      <c r="R80" s="43"/>
    </row>
    <row r="81" spans="2:18" x14ac:dyDescent="0.25">
      <c r="B81" s="43"/>
      <c r="C81" s="43"/>
      <c r="D81" s="43"/>
      <c r="E81" s="43"/>
      <c r="F81" s="48"/>
      <c r="G81" s="48"/>
      <c r="H81" s="48"/>
      <c r="I81" s="68"/>
      <c r="J81" s="68"/>
      <c r="K81" s="68"/>
      <c r="L81" s="43"/>
      <c r="M81" s="43"/>
      <c r="N81" s="43"/>
      <c r="O81" s="43"/>
      <c r="P81" s="43"/>
      <c r="Q81" s="43"/>
      <c r="R81" s="43"/>
    </row>
    <row r="82" spans="2:18" x14ac:dyDescent="0.25">
      <c r="B82" s="16" t="s">
        <v>112</v>
      </c>
      <c r="C82" s="17"/>
      <c r="D82" s="17"/>
      <c r="E82" s="17"/>
      <c r="F82" s="48"/>
      <c r="G82" s="48"/>
      <c r="H82" s="48"/>
      <c r="I82" s="68"/>
      <c r="J82" s="68"/>
      <c r="K82" s="68"/>
      <c r="L82" s="43"/>
      <c r="M82" s="43"/>
      <c r="N82" s="43"/>
      <c r="O82" s="43"/>
      <c r="P82" s="43"/>
      <c r="Q82" s="43"/>
      <c r="R82" s="43"/>
    </row>
    <row r="83" spans="2:18" ht="25.5" customHeight="1" x14ac:dyDescent="0.25">
      <c r="B83" s="5" t="s">
        <v>0</v>
      </c>
      <c r="C83" s="4" t="s">
        <v>113</v>
      </c>
      <c r="D83" s="4" t="s">
        <v>114</v>
      </c>
      <c r="E83" s="183" t="s">
        <v>115</v>
      </c>
      <c r="F83" s="183"/>
      <c r="G83" s="4" t="s">
        <v>31</v>
      </c>
      <c r="H83" s="4" t="s">
        <v>2</v>
      </c>
      <c r="I83" s="68"/>
      <c r="J83" s="68"/>
      <c r="K83" s="68"/>
      <c r="L83" s="43"/>
      <c r="M83" s="43"/>
      <c r="N83" s="43"/>
      <c r="O83" s="43"/>
      <c r="P83" s="43"/>
      <c r="Q83" s="43"/>
      <c r="R83" s="43"/>
    </row>
    <row r="84" spans="2:18" ht="13.5" customHeight="1" x14ac:dyDescent="0.25">
      <c r="B84" s="21" t="s">
        <v>10</v>
      </c>
      <c r="C84" s="22">
        <v>0</v>
      </c>
      <c r="D84" s="22">
        <v>0</v>
      </c>
      <c r="E84" s="194">
        <v>0</v>
      </c>
      <c r="F84" s="194"/>
      <c r="G84" s="22">
        <v>0</v>
      </c>
      <c r="H84" s="66">
        <v>0</v>
      </c>
      <c r="I84" s="68"/>
      <c r="J84" s="68"/>
      <c r="K84" s="68"/>
      <c r="L84" s="43"/>
      <c r="M84" s="43"/>
      <c r="N84" s="43"/>
      <c r="O84" s="43"/>
      <c r="P84" s="43"/>
      <c r="Q84" s="43"/>
      <c r="R84" s="43"/>
    </row>
    <row r="85" spans="2:18" ht="13.5" customHeight="1" x14ac:dyDescent="0.25">
      <c r="B85" s="21" t="s">
        <v>11</v>
      </c>
      <c r="C85" s="22">
        <v>2</v>
      </c>
      <c r="D85" s="22">
        <v>0</v>
      </c>
      <c r="E85" s="194">
        <v>6</v>
      </c>
      <c r="F85" s="194"/>
      <c r="G85" s="22">
        <v>31</v>
      </c>
      <c r="H85" s="66">
        <v>39</v>
      </c>
      <c r="I85" s="68"/>
      <c r="J85" s="68"/>
      <c r="K85" s="68"/>
      <c r="L85" s="43"/>
      <c r="M85" s="43"/>
      <c r="N85" s="43"/>
      <c r="O85" s="43"/>
      <c r="P85" s="43"/>
      <c r="Q85" s="43"/>
      <c r="R85" s="43"/>
    </row>
    <row r="86" spans="2:18" ht="13.5" customHeight="1" x14ac:dyDescent="0.25">
      <c r="B86" s="21" t="s">
        <v>12</v>
      </c>
      <c r="C86" s="22">
        <v>2</v>
      </c>
      <c r="D86" s="22">
        <v>0</v>
      </c>
      <c r="E86" s="194">
        <v>12</v>
      </c>
      <c r="F86" s="194"/>
      <c r="G86" s="22">
        <v>49</v>
      </c>
      <c r="H86" s="66">
        <v>63</v>
      </c>
      <c r="I86" s="68"/>
      <c r="J86" s="68"/>
      <c r="K86" s="68"/>
      <c r="L86" s="43"/>
      <c r="M86" s="43"/>
      <c r="N86" s="43"/>
      <c r="O86" s="43"/>
      <c r="P86" s="43"/>
      <c r="Q86" s="43"/>
      <c r="R86" s="43"/>
    </row>
    <row r="87" spans="2:18" ht="13.5" customHeight="1" x14ac:dyDescent="0.25">
      <c r="B87" s="21" t="s">
        <v>13</v>
      </c>
      <c r="C87" s="22">
        <v>2</v>
      </c>
      <c r="D87" s="22">
        <v>0</v>
      </c>
      <c r="E87" s="194">
        <v>8</v>
      </c>
      <c r="F87" s="194"/>
      <c r="G87" s="22">
        <v>45</v>
      </c>
      <c r="H87" s="66">
        <v>55</v>
      </c>
      <c r="I87" s="68"/>
      <c r="J87" s="68"/>
      <c r="K87" s="68"/>
      <c r="L87" s="43"/>
      <c r="M87" s="43"/>
      <c r="N87" s="43"/>
      <c r="O87" s="43"/>
      <c r="P87" s="43"/>
      <c r="Q87" s="43"/>
      <c r="R87" s="43"/>
    </row>
    <row r="88" spans="2:18" ht="13.5" customHeight="1" x14ac:dyDescent="0.25">
      <c r="B88" s="21" t="s">
        <v>14</v>
      </c>
      <c r="C88" s="22">
        <v>3</v>
      </c>
      <c r="D88" s="22">
        <v>1</v>
      </c>
      <c r="E88" s="194">
        <v>19</v>
      </c>
      <c r="F88" s="194"/>
      <c r="G88" s="22">
        <v>78</v>
      </c>
      <c r="H88" s="66">
        <v>101</v>
      </c>
      <c r="I88" s="68"/>
      <c r="J88" s="68"/>
      <c r="K88" s="68"/>
      <c r="L88" s="43"/>
      <c r="M88" s="43"/>
      <c r="N88" s="43"/>
      <c r="O88" s="43"/>
      <c r="P88" s="43"/>
      <c r="Q88" s="43"/>
      <c r="R88" s="43"/>
    </row>
    <row r="89" spans="2:18" ht="13.5" customHeight="1" x14ac:dyDescent="0.25">
      <c r="B89" s="21" t="s">
        <v>15</v>
      </c>
      <c r="C89" s="22">
        <v>3</v>
      </c>
      <c r="D89" s="22">
        <v>0</v>
      </c>
      <c r="E89" s="194">
        <v>14</v>
      </c>
      <c r="F89" s="194"/>
      <c r="G89" s="22">
        <v>76</v>
      </c>
      <c r="H89" s="66">
        <v>93</v>
      </c>
      <c r="I89" s="68"/>
      <c r="J89" s="68"/>
      <c r="K89" s="68"/>
      <c r="L89" s="43"/>
      <c r="M89" s="43"/>
      <c r="N89" s="43"/>
      <c r="O89" s="43"/>
      <c r="P89" s="43"/>
      <c r="Q89" s="43"/>
      <c r="R89" s="43"/>
    </row>
    <row r="90" spans="2:18" ht="13.5" customHeight="1" x14ac:dyDescent="0.25">
      <c r="B90" s="21" t="s">
        <v>16</v>
      </c>
      <c r="C90" s="22">
        <v>1</v>
      </c>
      <c r="D90" s="22">
        <v>1</v>
      </c>
      <c r="E90" s="194">
        <v>13</v>
      </c>
      <c r="F90" s="194"/>
      <c r="G90" s="22">
        <v>48</v>
      </c>
      <c r="H90" s="66">
        <v>63</v>
      </c>
      <c r="I90" s="68"/>
      <c r="J90" s="68"/>
      <c r="K90" s="68"/>
      <c r="L90" s="43"/>
      <c r="M90" s="43"/>
      <c r="N90" s="43"/>
      <c r="O90" s="43"/>
      <c r="P90" s="43"/>
      <c r="Q90" s="43"/>
      <c r="R90" s="43"/>
    </row>
    <row r="91" spans="2:18" ht="13.5" customHeight="1" x14ac:dyDescent="0.25">
      <c r="B91" s="21" t="s">
        <v>17</v>
      </c>
      <c r="C91" s="22">
        <v>1</v>
      </c>
      <c r="D91" s="22">
        <v>0</v>
      </c>
      <c r="E91" s="194">
        <v>9</v>
      </c>
      <c r="F91" s="194"/>
      <c r="G91" s="22">
        <v>55</v>
      </c>
      <c r="H91" s="66">
        <v>65</v>
      </c>
      <c r="I91" s="68"/>
      <c r="J91" s="68"/>
      <c r="K91" s="68"/>
      <c r="L91" s="43"/>
      <c r="M91" s="43"/>
      <c r="N91" s="43"/>
      <c r="O91" s="43"/>
      <c r="P91" s="43"/>
      <c r="Q91" s="43"/>
      <c r="R91" s="43"/>
    </row>
    <row r="92" spans="2:18" ht="13.5" customHeight="1" x14ac:dyDescent="0.25">
      <c r="B92" s="21" t="s">
        <v>21</v>
      </c>
      <c r="C92" s="22">
        <v>0</v>
      </c>
      <c r="D92" s="22">
        <v>0</v>
      </c>
      <c r="E92" s="194">
        <v>11</v>
      </c>
      <c r="F92" s="194"/>
      <c r="G92" s="22">
        <v>65</v>
      </c>
      <c r="H92" s="66">
        <v>76</v>
      </c>
      <c r="I92" s="68"/>
      <c r="J92" s="68"/>
      <c r="K92" s="68"/>
      <c r="L92" s="43"/>
      <c r="M92" s="43"/>
      <c r="N92" s="43"/>
      <c r="O92" s="43"/>
      <c r="P92" s="43"/>
      <c r="Q92" s="43"/>
      <c r="R92" s="43"/>
    </row>
    <row r="93" spans="2:18" ht="13.5" customHeight="1" x14ac:dyDescent="0.25">
      <c r="B93" s="21" t="s">
        <v>18</v>
      </c>
      <c r="C93" s="22">
        <v>0</v>
      </c>
      <c r="D93" s="22">
        <v>0</v>
      </c>
      <c r="E93" s="194">
        <v>18</v>
      </c>
      <c r="F93" s="194"/>
      <c r="G93" s="22">
        <v>77</v>
      </c>
      <c r="H93" s="66">
        <v>95</v>
      </c>
      <c r="I93" s="68"/>
      <c r="J93" s="68"/>
      <c r="K93" s="68"/>
      <c r="L93" s="43"/>
      <c r="M93" s="43"/>
      <c r="N93" s="43"/>
      <c r="O93" s="43"/>
      <c r="P93" s="43"/>
      <c r="Q93" s="43"/>
      <c r="R93" s="43"/>
    </row>
    <row r="94" spans="2:18" ht="13.5" customHeight="1" x14ac:dyDescent="0.25">
      <c r="B94" s="21" t="s">
        <v>19</v>
      </c>
      <c r="C94" s="22">
        <v>0</v>
      </c>
      <c r="D94" s="22">
        <v>0</v>
      </c>
      <c r="E94" s="194">
        <v>15</v>
      </c>
      <c r="F94" s="194"/>
      <c r="G94" s="22">
        <v>51</v>
      </c>
      <c r="H94" s="66">
        <v>66</v>
      </c>
      <c r="I94" s="68"/>
      <c r="J94" s="68"/>
      <c r="K94" s="68"/>
      <c r="L94" s="43"/>
      <c r="M94" s="43"/>
      <c r="N94" s="43"/>
      <c r="O94" s="43"/>
      <c r="P94" s="43"/>
      <c r="Q94" s="43"/>
      <c r="R94" s="43"/>
    </row>
    <row r="95" spans="2:18" ht="13.5" customHeight="1" thickBot="1" x14ac:dyDescent="0.3">
      <c r="B95" s="21" t="s">
        <v>20</v>
      </c>
      <c r="C95" s="22">
        <v>1</v>
      </c>
      <c r="D95" s="22">
        <v>0</v>
      </c>
      <c r="E95" s="194">
        <v>19</v>
      </c>
      <c r="F95" s="194"/>
      <c r="G95" s="22">
        <v>56</v>
      </c>
      <c r="H95" s="66">
        <v>76</v>
      </c>
      <c r="I95" s="68"/>
      <c r="J95" s="68"/>
      <c r="K95" s="68"/>
      <c r="L95" s="43"/>
      <c r="M95" s="43"/>
      <c r="N95" s="43"/>
      <c r="O95" s="43"/>
      <c r="P95" s="43"/>
      <c r="Q95" s="43"/>
      <c r="R95" s="43"/>
    </row>
    <row r="96" spans="2:18" ht="13.5" customHeight="1" x14ac:dyDescent="0.25">
      <c r="B96" s="27" t="s">
        <v>2</v>
      </c>
      <c r="C96" s="27">
        <v>15</v>
      </c>
      <c r="D96" s="27">
        <v>2</v>
      </c>
      <c r="E96" s="186">
        <v>144</v>
      </c>
      <c r="F96" s="186"/>
      <c r="G96" s="27">
        <v>631</v>
      </c>
      <c r="H96" s="27">
        <v>792</v>
      </c>
      <c r="I96" s="68"/>
      <c r="J96" s="68"/>
      <c r="K96" s="68"/>
      <c r="L96" s="43"/>
      <c r="M96" s="43"/>
      <c r="N96" s="43"/>
      <c r="O96" s="43"/>
      <c r="P96" s="43"/>
      <c r="Q96" s="43"/>
      <c r="R96" s="43"/>
    </row>
    <row r="97" spans="2:23" ht="13.5" customHeight="1" x14ac:dyDescent="0.25">
      <c r="B97" s="31" t="s">
        <v>3</v>
      </c>
      <c r="C97" s="32">
        <v>1.893939393939394E-2</v>
      </c>
      <c r="D97" s="32">
        <v>2.5252525252525255E-3</v>
      </c>
      <c r="E97" s="195">
        <v>0.18181818181818182</v>
      </c>
      <c r="F97" s="195"/>
      <c r="G97" s="32">
        <v>0.79671717171717171</v>
      </c>
      <c r="H97" s="32">
        <v>1</v>
      </c>
      <c r="I97" s="68"/>
      <c r="J97" s="68"/>
      <c r="K97" s="68"/>
      <c r="L97" s="43"/>
      <c r="M97" s="43"/>
      <c r="N97" s="43"/>
      <c r="O97" s="43"/>
      <c r="P97" s="43"/>
      <c r="Q97" s="43"/>
      <c r="R97" s="43"/>
    </row>
    <row r="98" spans="2:23" ht="5.25" customHeight="1" x14ac:dyDescent="0.25">
      <c r="B98" s="43"/>
      <c r="C98" s="43"/>
      <c r="D98" s="43"/>
      <c r="E98" s="43"/>
      <c r="F98" s="48"/>
      <c r="G98" s="48"/>
      <c r="H98" s="48"/>
      <c r="I98" s="68"/>
      <c r="J98" s="68"/>
      <c r="K98" s="68"/>
      <c r="L98" s="7"/>
      <c r="M98" s="7"/>
      <c r="N98" s="7"/>
      <c r="O98" s="7"/>
      <c r="P98" s="7"/>
      <c r="Q98" s="7"/>
      <c r="R98" s="7"/>
    </row>
    <row r="99" spans="2:23" ht="18.75" customHeight="1" x14ac:dyDescent="0.25">
      <c r="B99" s="179" t="s">
        <v>116</v>
      </c>
      <c r="C99" s="179"/>
      <c r="D99" s="179"/>
      <c r="E99" s="179"/>
      <c r="F99" s="179"/>
      <c r="G99" s="179"/>
      <c r="H99" s="179"/>
      <c r="I99" s="69"/>
      <c r="J99" s="70"/>
      <c r="K99" s="7"/>
      <c r="L99" s="7"/>
      <c r="M99" s="7"/>
      <c r="N99" s="7"/>
      <c r="O99" s="7"/>
      <c r="P99" s="7"/>
      <c r="Q99" s="7"/>
      <c r="R99" s="7"/>
    </row>
    <row r="100" spans="2:23" ht="14.25" customHeight="1" x14ac:dyDescent="0.25">
      <c r="B100" s="182" t="s">
        <v>33</v>
      </c>
      <c r="C100" s="182"/>
      <c r="D100" s="4" t="s">
        <v>32</v>
      </c>
      <c r="E100" s="4" t="s">
        <v>3</v>
      </c>
      <c r="F100" s="51"/>
      <c r="G100" s="51"/>
      <c r="H100" s="71"/>
      <c r="I100" s="43"/>
      <c r="J100" s="7"/>
      <c r="K100" s="7"/>
      <c r="L100" s="7"/>
      <c r="M100" s="7"/>
      <c r="N100" s="7"/>
      <c r="O100" s="7"/>
      <c r="P100" s="7"/>
      <c r="Q100" s="7"/>
      <c r="R100" s="7"/>
      <c r="W100" s="72"/>
    </row>
    <row r="101" spans="2:23" ht="12.75" customHeight="1" x14ac:dyDescent="0.25">
      <c r="B101" s="73" t="s">
        <v>46</v>
      </c>
      <c r="C101" s="73"/>
      <c r="D101" s="74">
        <v>106</v>
      </c>
      <c r="E101" s="75">
        <v>0.11648351648351649</v>
      </c>
      <c r="F101" s="52"/>
      <c r="G101" s="52"/>
      <c r="H101" s="76"/>
      <c r="I101" s="43"/>
      <c r="J101" s="7"/>
      <c r="K101" s="7"/>
      <c r="L101" s="7"/>
      <c r="M101" s="7"/>
      <c r="N101" s="7"/>
      <c r="O101" s="7"/>
      <c r="P101" s="7"/>
      <c r="Q101" s="7"/>
      <c r="R101" s="7"/>
      <c r="W101" s="72"/>
    </row>
    <row r="102" spans="2:23" ht="12.75" customHeight="1" x14ac:dyDescent="0.25">
      <c r="B102" s="73" t="s">
        <v>42</v>
      </c>
      <c r="C102" s="73"/>
      <c r="D102" s="74">
        <v>7</v>
      </c>
      <c r="E102" s="75">
        <v>7.6923076923076927E-3</v>
      </c>
      <c r="F102" s="52"/>
      <c r="G102" s="52"/>
      <c r="H102" s="76"/>
      <c r="I102" s="43"/>
      <c r="J102" s="7"/>
      <c r="K102" s="7"/>
      <c r="L102" s="7"/>
      <c r="M102" s="7"/>
      <c r="N102" s="7"/>
      <c r="O102" s="7"/>
      <c r="P102" s="7"/>
      <c r="Q102" s="7"/>
      <c r="R102" s="7"/>
    </row>
    <row r="103" spans="2:23" ht="12.75" customHeight="1" x14ac:dyDescent="0.25">
      <c r="B103" s="73" t="s">
        <v>52</v>
      </c>
      <c r="C103" s="73"/>
      <c r="D103" s="74">
        <v>1</v>
      </c>
      <c r="E103" s="75">
        <v>1.0989010989010989E-3</v>
      </c>
      <c r="F103" s="52"/>
      <c r="G103" s="52"/>
      <c r="H103" s="76"/>
      <c r="I103" s="43"/>
      <c r="J103" s="7"/>
      <c r="K103" s="7"/>
      <c r="L103" s="7"/>
      <c r="M103" s="7"/>
      <c r="N103" s="7"/>
      <c r="O103" s="7"/>
      <c r="P103" s="7"/>
      <c r="Q103" s="7"/>
      <c r="R103" s="7"/>
      <c r="W103" s="72"/>
    </row>
    <row r="104" spans="2:23" ht="12.75" customHeight="1" x14ac:dyDescent="0.25">
      <c r="B104" s="73" t="s">
        <v>29</v>
      </c>
      <c r="C104" s="73"/>
      <c r="D104" s="74">
        <v>47</v>
      </c>
      <c r="E104" s="75">
        <v>5.1648351648351645E-2</v>
      </c>
      <c r="F104" s="52"/>
      <c r="G104" s="52"/>
      <c r="H104" s="76"/>
      <c r="I104" s="43"/>
      <c r="J104" s="7"/>
      <c r="K104" s="7"/>
      <c r="L104" s="7"/>
      <c r="M104" s="7"/>
      <c r="N104" s="7"/>
      <c r="O104" s="7"/>
      <c r="P104" s="7"/>
      <c r="Q104" s="7"/>
      <c r="R104" s="7"/>
      <c r="W104" s="72"/>
    </row>
    <row r="105" spans="2:23" ht="12.75" customHeight="1" x14ac:dyDescent="0.25">
      <c r="B105" s="73" t="s">
        <v>43</v>
      </c>
      <c r="C105" s="73"/>
      <c r="D105" s="74">
        <v>9</v>
      </c>
      <c r="E105" s="75">
        <v>9.8901098901098897E-3</v>
      </c>
      <c r="F105" s="52"/>
      <c r="G105" s="52"/>
      <c r="H105" s="76"/>
      <c r="I105" s="43"/>
      <c r="J105" s="7"/>
      <c r="K105" s="7"/>
      <c r="L105" s="7"/>
      <c r="M105" s="7"/>
      <c r="N105" s="7"/>
      <c r="O105" s="7"/>
      <c r="P105" s="7"/>
      <c r="Q105" s="7"/>
      <c r="R105" s="7"/>
      <c r="W105" s="72"/>
    </row>
    <row r="106" spans="2:23" ht="12.75" customHeight="1" x14ac:dyDescent="0.25">
      <c r="B106" s="43" t="s">
        <v>38</v>
      </c>
      <c r="C106" s="43"/>
      <c r="D106" s="74">
        <v>9</v>
      </c>
      <c r="E106" s="77">
        <v>9.8901098901098897E-3</v>
      </c>
      <c r="F106" s="52"/>
      <c r="G106" s="52"/>
      <c r="H106" s="76"/>
      <c r="I106" s="43"/>
      <c r="J106" s="7"/>
      <c r="K106" s="78"/>
      <c r="L106" s="78"/>
      <c r="M106" s="78"/>
      <c r="N106" s="78"/>
      <c r="O106" s="78"/>
      <c r="P106" s="78"/>
      <c r="Q106" s="78"/>
      <c r="R106" s="7"/>
      <c r="W106" s="72"/>
    </row>
    <row r="107" spans="2:23" ht="12.75" customHeight="1" x14ac:dyDescent="0.25">
      <c r="B107" s="43" t="s">
        <v>53</v>
      </c>
      <c r="C107" s="43"/>
      <c r="D107" s="74">
        <v>36</v>
      </c>
      <c r="E107" s="77">
        <v>3.9560439560439559E-2</v>
      </c>
      <c r="F107" s="52"/>
      <c r="G107" s="52"/>
      <c r="H107" s="76"/>
      <c r="I107" s="43"/>
      <c r="J107" s="7"/>
      <c r="K107" s="78"/>
      <c r="L107" s="78"/>
      <c r="M107" s="78"/>
      <c r="N107" s="78"/>
      <c r="O107" s="78"/>
      <c r="P107" s="78"/>
      <c r="Q107" s="78"/>
      <c r="R107" s="7"/>
      <c r="W107" s="72"/>
    </row>
    <row r="108" spans="2:23" ht="12.75" customHeight="1" x14ac:dyDescent="0.25">
      <c r="B108" s="43" t="s">
        <v>36</v>
      </c>
      <c r="C108" s="43"/>
      <c r="D108" s="74">
        <v>11</v>
      </c>
      <c r="E108" s="77">
        <v>1.2087912087912088E-2</v>
      </c>
      <c r="F108" s="52"/>
      <c r="G108" s="52"/>
      <c r="H108" s="76"/>
      <c r="I108" s="43"/>
      <c r="J108" s="7"/>
      <c r="K108" s="79"/>
      <c r="L108" s="68"/>
      <c r="M108" s="68"/>
      <c r="N108" s="80"/>
      <c r="O108" s="68"/>
      <c r="P108" s="68"/>
      <c r="Q108" s="68"/>
      <c r="R108" s="7"/>
      <c r="W108" s="72"/>
    </row>
    <row r="109" spans="2:23" ht="12.75" customHeight="1" x14ac:dyDescent="0.25">
      <c r="B109" s="43" t="s">
        <v>48</v>
      </c>
      <c r="C109" s="43"/>
      <c r="D109" s="74">
        <v>2</v>
      </c>
      <c r="E109" s="77">
        <v>2.1978021978021978E-3</v>
      </c>
      <c r="F109" s="52"/>
      <c r="G109" s="52"/>
      <c r="H109" s="76"/>
      <c r="I109" s="43"/>
      <c r="J109" s="7"/>
      <c r="K109" s="79"/>
      <c r="L109" s="80"/>
      <c r="M109" s="80"/>
      <c r="N109" s="80"/>
      <c r="O109" s="80"/>
      <c r="P109" s="80"/>
      <c r="Q109" s="80"/>
      <c r="R109" s="7"/>
      <c r="W109" s="72"/>
    </row>
    <row r="110" spans="2:23" ht="12.75" customHeight="1" x14ac:dyDescent="0.25">
      <c r="B110" s="43" t="s">
        <v>54</v>
      </c>
      <c r="C110" s="43"/>
      <c r="D110" s="74">
        <v>15</v>
      </c>
      <c r="E110" s="77">
        <v>1.6483516483516484E-2</v>
      </c>
      <c r="F110" s="52"/>
      <c r="G110" s="52"/>
      <c r="H110" s="76"/>
      <c r="I110" s="43"/>
      <c r="J110" s="7"/>
      <c r="K110" s="7"/>
      <c r="L110" s="52"/>
      <c r="M110" s="81"/>
      <c r="N110" s="81"/>
      <c r="O110" s="52"/>
      <c r="P110" s="52"/>
      <c r="Q110" s="81"/>
      <c r="R110" s="7"/>
      <c r="W110" s="72"/>
    </row>
    <row r="111" spans="2:23" ht="12.75" customHeight="1" x14ac:dyDescent="0.25">
      <c r="B111" s="43" t="s">
        <v>39</v>
      </c>
      <c r="C111" s="43"/>
      <c r="D111" s="74">
        <v>23</v>
      </c>
      <c r="E111" s="77">
        <v>2.5274725274725275E-2</v>
      </c>
      <c r="F111" s="52"/>
      <c r="G111" s="52"/>
      <c r="H111" s="76"/>
      <c r="I111" s="43"/>
      <c r="J111" s="7"/>
      <c r="K111" s="7"/>
      <c r="L111" s="52"/>
      <c r="M111" s="81"/>
      <c r="N111" s="81"/>
      <c r="O111" s="52"/>
      <c r="P111" s="52"/>
      <c r="Q111" s="81"/>
      <c r="R111" s="7"/>
      <c r="W111" s="72"/>
    </row>
    <row r="112" spans="2:23" ht="12.75" customHeight="1" x14ac:dyDescent="0.25">
      <c r="B112" s="43" t="s">
        <v>55</v>
      </c>
      <c r="C112" s="43"/>
      <c r="D112" s="74">
        <v>18</v>
      </c>
      <c r="E112" s="77">
        <v>1.9780219780219779E-2</v>
      </c>
      <c r="F112" s="52"/>
      <c r="G112" s="52"/>
      <c r="H112" s="76"/>
      <c r="I112" s="43"/>
      <c r="J112" s="7"/>
      <c r="K112" s="7"/>
      <c r="L112" s="52"/>
      <c r="M112" s="81"/>
      <c r="N112" s="81"/>
      <c r="O112" s="52"/>
      <c r="P112" s="52"/>
      <c r="Q112" s="81"/>
      <c r="R112" s="7"/>
      <c r="W112" s="72"/>
    </row>
    <row r="113" spans="2:23" ht="12.75" customHeight="1" x14ac:dyDescent="0.25">
      <c r="B113" s="43" t="s">
        <v>34</v>
      </c>
      <c r="C113" s="43"/>
      <c r="D113" s="74">
        <v>20</v>
      </c>
      <c r="E113" s="77">
        <v>2.197802197802198E-2</v>
      </c>
      <c r="F113" s="52"/>
      <c r="G113" s="52"/>
      <c r="H113" s="76"/>
      <c r="I113" s="43"/>
      <c r="J113" s="7"/>
      <c r="K113" s="7"/>
      <c r="L113" s="52"/>
      <c r="M113" s="81"/>
      <c r="N113" s="81"/>
      <c r="O113" s="52"/>
      <c r="P113" s="52"/>
      <c r="Q113" s="81"/>
      <c r="R113" s="7"/>
      <c r="W113" s="72"/>
    </row>
    <row r="114" spans="2:23" ht="12.75" customHeight="1" x14ac:dyDescent="0.25">
      <c r="B114" s="43" t="s">
        <v>41</v>
      </c>
      <c r="C114" s="43"/>
      <c r="D114" s="74">
        <v>12</v>
      </c>
      <c r="E114" s="77">
        <v>1.3186813186813187E-2</v>
      </c>
      <c r="F114" s="52"/>
      <c r="G114" s="52"/>
      <c r="H114" s="76"/>
      <c r="I114" s="43"/>
      <c r="J114" s="7"/>
      <c r="K114" s="80"/>
      <c r="L114" s="80"/>
      <c r="M114" s="82"/>
      <c r="N114" s="82"/>
      <c r="O114" s="80"/>
      <c r="P114" s="80"/>
      <c r="Q114" s="82"/>
      <c r="R114" s="7"/>
      <c r="W114" s="72"/>
    </row>
    <row r="115" spans="2:23" ht="12.75" customHeight="1" x14ac:dyDescent="0.25">
      <c r="B115" s="43" t="s">
        <v>28</v>
      </c>
      <c r="C115" s="43"/>
      <c r="D115" s="74">
        <v>524</v>
      </c>
      <c r="E115" s="77">
        <v>0.57582417582417578</v>
      </c>
      <c r="F115" s="52"/>
      <c r="G115" s="52"/>
      <c r="H115" s="76"/>
      <c r="I115" s="43"/>
      <c r="J115" s="7"/>
      <c r="K115" s="83"/>
      <c r="L115" s="7"/>
      <c r="M115" s="7"/>
      <c r="N115" s="7"/>
      <c r="O115" s="7"/>
      <c r="P115" s="7"/>
      <c r="Q115" s="7"/>
      <c r="R115" s="7"/>
      <c r="W115" s="72"/>
    </row>
    <row r="116" spans="2:23" ht="12.75" customHeight="1" x14ac:dyDescent="0.25">
      <c r="B116" s="43" t="s">
        <v>44</v>
      </c>
      <c r="C116" s="43"/>
      <c r="D116" s="74">
        <v>9</v>
      </c>
      <c r="E116" s="77">
        <v>9.8901098901098897E-3</v>
      </c>
      <c r="F116" s="52"/>
      <c r="G116" s="52"/>
      <c r="H116" s="76"/>
      <c r="I116" s="43"/>
      <c r="J116" s="7"/>
      <c r="K116" s="7"/>
      <c r="L116" s="7"/>
      <c r="M116" s="7"/>
      <c r="N116" s="7"/>
      <c r="O116" s="7"/>
      <c r="P116" s="7"/>
      <c r="Q116" s="7"/>
      <c r="R116" s="7"/>
      <c r="W116" s="72"/>
    </row>
    <row r="117" spans="2:23" ht="12.75" customHeight="1" x14ac:dyDescent="0.25">
      <c r="B117" s="43" t="s">
        <v>30</v>
      </c>
      <c r="C117" s="43"/>
      <c r="D117" s="74">
        <v>3</v>
      </c>
      <c r="E117" s="77">
        <v>3.2967032967032967E-3</v>
      </c>
      <c r="F117" s="52"/>
      <c r="G117" s="52"/>
      <c r="H117" s="76"/>
      <c r="I117" s="43"/>
      <c r="J117" s="7"/>
      <c r="K117" s="84"/>
      <c r="L117" s="84"/>
      <c r="M117" s="84"/>
      <c r="N117" s="84"/>
      <c r="O117" s="84"/>
      <c r="P117" s="84"/>
      <c r="Q117" s="84"/>
      <c r="R117" s="84"/>
      <c r="W117" s="72"/>
    </row>
    <row r="118" spans="2:23" ht="12.75" customHeight="1" x14ac:dyDescent="0.25">
      <c r="B118" s="43" t="s">
        <v>49</v>
      </c>
      <c r="C118" s="43"/>
      <c r="D118" s="74">
        <v>2</v>
      </c>
      <c r="E118" s="77">
        <v>2.1978021978021978E-3</v>
      </c>
      <c r="F118" s="52"/>
      <c r="G118" s="52"/>
      <c r="H118" s="76"/>
      <c r="I118" s="43"/>
      <c r="J118" s="7"/>
      <c r="K118" s="84"/>
      <c r="L118" s="84"/>
      <c r="M118" s="84"/>
      <c r="N118" s="84"/>
      <c r="O118" s="84"/>
      <c r="P118" s="84"/>
      <c r="Q118" s="84"/>
      <c r="R118" s="84"/>
      <c r="W118" s="72"/>
    </row>
    <row r="119" spans="2:23" ht="12.75" customHeight="1" x14ac:dyDescent="0.25">
      <c r="B119" s="43" t="s">
        <v>50</v>
      </c>
      <c r="C119" s="43"/>
      <c r="D119" s="74">
        <v>5</v>
      </c>
      <c r="E119" s="77">
        <v>5.4945054945054949E-3</v>
      </c>
      <c r="F119" s="52"/>
      <c r="G119" s="52"/>
      <c r="H119" s="76"/>
      <c r="I119" s="43"/>
      <c r="J119" s="7"/>
      <c r="K119" s="79"/>
      <c r="L119" s="79"/>
      <c r="M119" s="68"/>
      <c r="N119" s="68"/>
      <c r="O119" s="68"/>
      <c r="P119" s="80"/>
      <c r="Q119" s="68"/>
      <c r="R119" s="68"/>
      <c r="W119" s="72"/>
    </row>
    <row r="120" spans="2:23" ht="12.75" customHeight="1" x14ac:dyDescent="0.25">
      <c r="B120" s="43" t="s">
        <v>35</v>
      </c>
      <c r="C120" s="43"/>
      <c r="D120" s="74">
        <v>15</v>
      </c>
      <c r="E120" s="77">
        <v>1.6483516483516484E-2</v>
      </c>
      <c r="F120" s="52"/>
      <c r="G120" s="52"/>
      <c r="H120" s="76"/>
      <c r="I120" s="43"/>
      <c r="J120" s="7"/>
      <c r="K120" s="79"/>
      <c r="L120" s="79"/>
      <c r="M120" s="68"/>
      <c r="N120" s="68"/>
      <c r="O120" s="80"/>
      <c r="P120" s="80"/>
      <c r="Q120" s="80"/>
      <c r="R120" s="80"/>
      <c r="W120" s="72"/>
    </row>
    <row r="121" spans="2:23" ht="12.75" customHeight="1" x14ac:dyDescent="0.25">
      <c r="B121" s="43" t="s">
        <v>37</v>
      </c>
      <c r="C121" s="43"/>
      <c r="D121" s="74">
        <v>11</v>
      </c>
      <c r="E121" s="77">
        <v>1.2087912087912088E-2</v>
      </c>
      <c r="F121" s="52"/>
      <c r="G121" s="52"/>
      <c r="H121" s="76"/>
      <c r="I121" s="43"/>
      <c r="J121" s="7"/>
      <c r="K121" s="7"/>
      <c r="L121" s="52"/>
      <c r="M121" s="85"/>
      <c r="N121" s="85"/>
      <c r="O121" s="81"/>
      <c r="P121" s="81"/>
      <c r="Q121" s="85"/>
      <c r="R121" s="81"/>
      <c r="W121" s="72"/>
    </row>
    <row r="122" spans="2:23" ht="12.75" customHeight="1" x14ac:dyDescent="0.25">
      <c r="B122" s="43" t="s">
        <v>40</v>
      </c>
      <c r="C122" s="43"/>
      <c r="D122" s="74">
        <v>1</v>
      </c>
      <c r="E122" s="77">
        <v>1.0989010989010989E-3</v>
      </c>
      <c r="F122" s="52"/>
      <c r="G122" s="52"/>
      <c r="H122" s="76"/>
      <c r="I122" s="43"/>
      <c r="J122" s="7"/>
      <c r="K122" s="7"/>
      <c r="L122" s="52"/>
      <c r="M122" s="85"/>
      <c r="N122" s="85"/>
      <c r="O122" s="81"/>
      <c r="P122" s="81"/>
      <c r="Q122" s="85"/>
      <c r="R122" s="81"/>
      <c r="W122" s="72"/>
    </row>
    <row r="123" spans="2:23" ht="12.75" customHeight="1" x14ac:dyDescent="0.25">
      <c r="B123" s="43" t="s">
        <v>31</v>
      </c>
      <c r="C123" s="43"/>
      <c r="D123" s="74">
        <v>11</v>
      </c>
      <c r="E123" s="77">
        <v>1.2087912087912088E-2</v>
      </c>
      <c r="F123" s="52"/>
      <c r="G123" s="52"/>
      <c r="H123" s="76"/>
      <c r="I123" s="43"/>
      <c r="J123" s="7"/>
      <c r="K123" s="7"/>
      <c r="L123" s="52"/>
      <c r="M123" s="85"/>
      <c r="N123" s="85"/>
      <c r="O123" s="81"/>
      <c r="P123" s="81"/>
      <c r="Q123" s="85"/>
      <c r="R123" s="81"/>
      <c r="W123" s="72"/>
    </row>
    <row r="124" spans="2:23" ht="12.75" customHeight="1" x14ac:dyDescent="0.25">
      <c r="B124" s="43" t="s">
        <v>47</v>
      </c>
      <c r="C124" s="43"/>
      <c r="D124" s="74">
        <v>10</v>
      </c>
      <c r="E124" s="77">
        <v>1.098901098901099E-2</v>
      </c>
      <c r="F124" s="52"/>
      <c r="G124" s="52"/>
      <c r="H124" s="76"/>
      <c r="I124" s="43"/>
      <c r="J124" s="7"/>
      <c r="K124" s="7"/>
      <c r="L124" s="52"/>
      <c r="M124" s="85"/>
      <c r="N124" s="85"/>
      <c r="O124" s="81"/>
      <c r="P124" s="81"/>
      <c r="Q124" s="85"/>
      <c r="R124" s="81"/>
      <c r="W124" s="72"/>
    </row>
    <row r="125" spans="2:23" ht="12.75" customHeight="1" x14ac:dyDescent="0.25">
      <c r="B125" s="43" t="s">
        <v>51</v>
      </c>
      <c r="C125" s="43"/>
      <c r="D125" s="74">
        <v>2</v>
      </c>
      <c r="E125" s="77">
        <v>2.1978021978021978E-3</v>
      </c>
      <c r="F125" s="52"/>
      <c r="G125" s="52"/>
      <c r="H125" s="76"/>
      <c r="I125" s="43"/>
      <c r="J125" s="7"/>
      <c r="K125" s="7"/>
      <c r="L125" s="52"/>
      <c r="M125" s="85"/>
      <c r="N125" s="85"/>
      <c r="O125" s="81"/>
      <c r="P125" s="81"/>
      <c r="Q125" s="85"/>
      <c r="R125" s="81"/>
      <c r="W125" s="72"/>
    </row>
    <row r="126" spans="2:23" ht="12.75" customHeight="1" thickBot="1" x14ac:dyDescent="0.3">
      <c r="B126" s="43" t="s">
        <v>45</v>
      </c>
      <c r="C126" s="43"/>
      <c r="D126" s="74">
        <v>1</v>
      </c>
      <c r="E126" s="77">
        <v>1.0989010989010989E-3</v>
      </c>
      <c r="F126" s="52"/>
      <c r="G126" s="52"/>
      <c r="H126" s="76"/>
      <c r="I126" s="43"/>
      <c r="J126" s="7"/>
      <c r="K126" s="7"/>
      <c r="L126" s="52"/>
      <c r="M126" s="85"/>
      <c r="N126" s="85"/>
      <c r="O126" s="81"/>
      <c r="P126" s="81"/>
      <c r="Q126" s="85"/>
      <c r="R126" s="81"/>
      <c r="W126" s="72"/>
    </row>
    <row r="127" spans="2:23" ht="12.75" customHeight="1" x14ac:dyDescent="0.25">
      <c r="B127" s="59" t="s">
        <v>2</v>
      </c>
      <c r="C127" s="59"/>
      <c r="D127" s="86">
        <v>910</v>
      </c>
      <c r="E127" s="87">
        <v>1</v>
      </c>
      <c r="F127" s="88"/>
      <c r="G127" s="88"/>
      <c r="H127" s="88"/>
      <c r="I127" s="89"/>
      <c r="J127" s="7"/>
      <c r="K127" s="7"/>
      <c r="L127" s="52"/>
      <c r="M127" s="85"/>
      <c r="N127" s="85"/>
      <c r="O127" s="81"/>
      <c r="P127" s="81"/>
      <c r="Q127" s="85"/>
      <c r="R127" s="81"/>
    </row>
    <row r="128" spans="2:23" ht="15" customHeight="1" x14ac:dyDescent="0.25">
      <c r="B128" s="90" t="s">
        <v>56</v>
      </c>
      <c r="C128" s="43"/>
      <c r="D128" s="43"/>
      <c r="E128" s="43"/>
      <c r="F128" s="52"/>
      <c r="G128" s="52"/>
      <c r="H128" s="52"/>
      <c r="I128" s="43"/>
      <c r="J128" s="43"/>
      <c r="K128" s="43"/>
      <c r="L128" s="43"/>
      <c r="M128" s="43"/>
      <c r="N128" s="43"/>
      <c r="O128" s="43"/>
      <c r="P128" s="43"/>
      <c r="Q128" s="43"/>
      <c r="R128" s="43"/>
    </row>
    <row r="129" spans="2:18" ht="6" customHeight="1" x14ac:dyDescent="0.25">
      <c r="B129" s="43"/>
      <c r="C129" s="43"/>
      <c r="D129" s="43"/>
      <c r="E129" s="43"/>
      <c r="F129" s="48"/>
      <c r="G129" s="48"/>
      <c r="H129" s="48"/>
      <c r="I129" s="43"/>
      <c r="J129" s="43"/>
      <c r="K129" s="43"/>
      <c r="L129" s="43"/>
      <c r="M129" s="43"/>
      <c r="N129" s="43"/>
      <c r="O129" s="43"/>
      <c r="P129" s="43"/>
      <c r="Q129" s="43"/>
      <c r="R129" s="43"/>
    </row>
    <row r="130" spans="2:18" x14ac:dyDescent="0.25">
      <c r="B130" s="13" t="s">
        <v>117</v>
      </c>
      <c r="C130" s="91"/>
      <c r="D130" s="91"/>
      <c r="E130" s="91"/>
      <c r="F130" s="92"/>
      <c r="G130" s="92"/>
      <c r="H130" s="92"/>
      <c r="I130" s="91"/>
      <c r="J130" s="91"/>
      <c r="K130" s="91"/>
      <c r="L130" s="91"/>
      <c r="M130" s="91"/>
      <c r="N130" s="91"/>
      <c r="O130" s="91"/>
      <c r="P130" s="91"/>
      <c r="Q130" s="91"/>
      <c r="R130" s="93"/>
    </row>
    <row r="131" spans="2:18" ht="15" customHeight="1" x14ac:dyDescent="0.25">
      <c r="B131" s="43" t="s">
        <v>118</v>
      </c>
      <c r="F131"/>
      <c r="M131" s="179" t="s">
        <v>119</v>
      </c>
      <c r="N131" s="179"/>
      <c r="O131" s="179"/>
      <c r="P131" s="179"/>
      <c r="Q131" s="43"/>
      <c r="R131" s="43"/>
    </row>
    <row r="132" spans="2:18" ht="12.75" customHeight="1" x14ac:dyDescent="0.25">
      <c r="B132" s="45" t="s">
        <v>0</v>
      </c>
      <c r="C132" s="45" t="s">
        <v>8</v>
      </c>
      <c r="D132" s="45" t="s">
        <v>9</v>
      </c>
      <c r="E132" s="45" t="s">
        <v>97</v>
      </c>
      <c r="F132" s="45" t="s">
        <v>31</v>
      </c>
      <c r="G132" s="45" t="s">
        <v>2</v>
      </c>
      <c r="M132" s="179"/>
      <c r="N132" s="179"/>
      <c r="O132" s="179"/>
      <c r="P132" s="179"/>
      <c r="Q132" s="7"/>
      <c r="R132" s="7"/>
    </row>
    <row r="133" spans="2:18" ht="12.75" customHeight="1" x14ac:dyDescent="0.25">
      <c r="B133" s="47" t="s">
        <v>10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M133" s="5" t="s">
        <v>120</v>
      </c>
      <c r="N133" s="184" t="s">
        <v>32</v>
      </c>
      <c r="O133" s="184"/>
      <c r="P133" s="45" t="s">
        <v>3</v>
      </c>
      <c r="Q133" s="7"/>
      <c r="R133" s="7"/>
    </row>
    <row r="134" spans="2:18" ht="12.75" customHeight="1" x14ac:dyDescent="0.25">
      <c r="B134" s="47" t="s">
        <v>11</v>
      </c>
      <c r="C134" s="48">
        <v>14</v>
      </c>
      <c r="D134" s="48">
        <v>28</v>
      </c>
      <c r="E134" s="48">
        <v>0</v>
      </c>
      <c r="F134" s="48">
        <v>1</v>
      </c>
      <c r="G134" s="48">
        <v>43</v>
      </c>
      <c r="M134" s="94" t="s">
        <v>121</v>
      </c>
      <c r="N134" s="196">
        <v>164</v>
      </c>
      <c r="O134" s="196"/>
      <c r="P134" s="95">
        <v>0.18021978021978022</v>
      </c>
      <c r="Q134" s="7"/>
      <c r="R134" s="7"/>
    </row>
    <row r="135" spans="2:18" ht="12.75" customHeight="1" x14ac:dyDescent="0.25">
      <c r="B135" s="47" t="s">
        <v>12</v>
      </c>
      <c r="C135" s="48">
        <v>9</v>
      </c>
      <c r="D135" s="48">
        <v>53</v>
      </c>
      <c r="E135" s="48">
        <v>0</v>
      </c>
      <c r="F135" s="48">
        <v>4</v>
      </c>
      <c r="G135" s="48">
        <v>66</v>
      </c>
      <c r="M135" s="94" t="s">
        <v>122</v>
      </c>
      <c r="N135" s="196">
        <v>56</v>
      </c>
      <c r="O135" s="196"/>
      <c r="P135" s="95">
        <v>6.1538461538461542E-2</v>
      </c>
      <c r="Q135" s="7"/>
      <c r="R135" s="7"/>
    </row>
    <row r="136" spans="2:18" ht="12.75" customHeight="1" x14ac:dyDescent="0.25">
      <c r="B136" s="47" t="s">
        <v>13</v>
      </c>
      <c r="C136" s="48">
        <v>22</v>
      </c>
      <c r="D136" s="48">
        <v>40</v>
      </c>
      <c r="E136" s="48">
        <v>2</v>
      </c>
      <c r="F136" s="48">
        <v>2</v>
      </c>
      <c r="G136" s="48">
        <v>66</v>
      </c>
      <c r="M136" s="94" t="s">
        <v>123</v>
      </c>
      <c r="N136" s="196">
        <v>173</v>
      </c>
      <c r="O136" s="196"/>
      <c r="P136" s="95">
        <v>0.1901098901098901</v>
      </c>
      <c r="Q136" s="7"/>
      <c r="R136" s="7"/>
    </row>
    <row r="137" spans="2:18" ht="12.75" customHeight="1" x14ac:dyDescent="0.25">
      <c r="B137" s="47" t="s">
        <v>14</v>
      </c>
      <c r="C137" s="48">
        <v>30</v>
      </c>
      <c r="D137" s="48">
        <v>82</v>
      </c>
      <c r="E137" s="48">
        <v>2</v>
      </c>
      <c r="F137" s="48">
        <v>5</v>
      </c>
      <c r="G137" s="48">
        <v>119</v>
      </c>
      <c r="M137" s="94" t="s">
        <v>124</v>
      </c>
      <c r="N137" s="196">
        <v>517</v>
      </c>
      <c r="O137" s="196"/>
      <c r="P137" s="95">
        <v>0.56813186813186811</v>
      </c>
      <c r="Q137" s="7"/>
      <c r="R137" s="7"/>
    </row>
    <row r="138" spans="2:18" ht="12.75" customHeight="1" thickBot="1" x14ac:dyDescent="0.3">
      <c r="B138" s="47" t="s">
        <v>15</v>
      </c>
      <c r="C138" s="48">
        <v>25</v>
      </c>
      <c r="D138" s="48">
        <v>71</v>
      </c>
      <c r="E138" s="48">
        <v>1</v>
      </c>
      <c r="F138" s="48">
        <v>6</v>
      </c>
      <c r="G138" s="48">
        <v>103</v>
      </c>
      <c r="M138" s="94" t="s">
        <v>31</v>
      </c>
      <c r="N138" s="196">
        <v>0</v>
      </c>
      <c r="O138" s="196"/>
      <c r="P138" s="95">
        <v>0</v>
      </c>
      <c r="Q138" s="7"/>
      <c r="R138" s="7"/>
    </row>
    <row r="139" spans="2:18" ht="12.75" customHeight="1" x14ac:dyDescent="0.25">
      <c r="B139" s="47" t="s">
        <v>16</v>
      </c>
      <c r="C139" s="48">
        <v>31</v>
      </c>
      <c r="D139" s="48">
        <v>37</v>
      </c>
      <c r="E139" s="48">
        <v>0</v>
      </c>
      <c r="F139" s="48">
        <v>1</v>
      </c>
      <c r="G139" s="48">
        <v>69</v>
      </c>
      <c r="M139" s="27" t="s">
        <v>2</v>
      </c>
      <c r="N139" s="185">
        <v>910</v>
      </c>
      <c r="O139" s="185"/>
      <c r="P139" s="96">
        <v>1</v>
      </c>
      <c r="Q139" s="7"/>
      <c r="R139" s="7"/>
    </row>
    <row r="140" spans="2:18" ht="12.75" customHeight="1" x14ac:dyDescent="0.25">
      <c r="B140" s="47" t="s">
        <v>17</v>
      </c>
      <c r="C140" s="48">
        <v>28</v>
      </c>
      <c r="D140" s="48">
        <v>43</v>
      </c>
      <c r="E140" s="48">
        <v>1</v>
      </c>
      <c r="F140" s="48">
        <v>3</v>
      </c>
      <c r="G140" s="48">
        <v>75</v>
      </c>
      <c r="P140" s="7"/>
      <c r="Q140" s="7"/>
      <c r="R140" s="7"/>
    </row>
    <row r="141" spans="2:18" ht="12.75" customHeight="1" x14ac:dyDescent="0.25">
      <c r="B141" s="47" t="s">
        <v>21</v>
      </c>
      <c r="C141" s="48">
        <v>26</v>
      </c>
      <c r="D141" s="48">
        <v>60</v>
      </c>
      <c r="E141" s="48">
        <v>0</v>
      </c>
      <c r="F141" s="48">
        <v>4</v>
      </c>
      <c r="G141" s="48">
        <v>90</v>
      </c>
      <c r="P141" s="7"/>
      <c r="Q141" s="7"/>
      <c r="R141" s="7"/>
    </row>
    <row r="142" spans="2:18" ht="12.75" customHeight="1" x14ac:dyDescent="0.25">
      <c r="B142" s="21" t="s">
        <v>18</v>
      </c>
      <c r="C142" s="48">
        <v>39</v>
      </c>
      <c r="D142" s="48">
        <v>61</v>
      </c>
      <c r="E142" s="48">
        <v>1</v>
      </c>
      <c r="F142" s="48">
        <v>7</v>
      </c>
      <c r="G142" s="48">
        <v>108</v>
      </c>
      <c r="L142" s="7"/>
      <c r="M142" s="97"/>
      <c r="N142" s="78"/>
      <c r="O142" s="78"/>
      <c r="P142" s="7"/>
      <c r="Q142" s="7"/>
      <c r="R142" s="7"/>
    </row>
    <row r="143" spans="2:18" ht="12.75" customHeight="1" x14ac:dyDescent="0.25">
      <c r="B143" s="56" t="s">
        <v>19</v>
      </c>
      <c r="C143" s="48">
        <v>29</v>
      </c>
      <c r="D143" s="48">
        <v>45</v>
      </c>
      <c r="E143" s="48">
        <v>0</v>
      </c>
      <c r="F143" s="48">
        <v>6</v>
      </c>
      <c r="G143" s="48">
        <v>80</v>
      </c>
      <c r="P143" s="7"/>
      <c r="Q143" s="7"/>
      <c r="R143" s="7"/>
    </row>
    <row r="144" spans="2:18" ht="12.75" customHeight="1" thickBot="1" x14ac:dyDescent="0.3">
      <c r="B144" s="18" t="s">
        <v>20</v>
      </c>
      <c r="C144" s="48">
        <v>26</v>
      </c>
      <c r="D144" s="48">
        <v>57</v>
      </c>
      <c r="E144" s="48">
        <v>1</v>
      </c>
      <c r="F144" s="48">
        <v>7</v>
      </c>
      <c r="G144" s="48">
        <v>91</v>
      </c>
      <c r="P144" s="98"/>
      <c r="Q144" s="98"/>
      <c r="R144" s="98"/>
    </row>
    <row r="145" spans="2:24" ht="12.75" customHeight="1" x14ac:dyDescent="0.25">
      <c r="B145" s="59" t="s">
        <v>2</v>
      </c>
      <c r="C145" s="59">
        <v>279</v>
      </c>
      <c r="D145" s="59">
        <v>577</v>
      </c>
      <c r="E145" s="59">
        <v>8</v>
      </c>
      <c r="F145" s="59">
        <v>46</v>
      </c>
      <c r="G145" s="59">
        <v>910</v>
      </c>
      <c r="P145" s="98"/>
      <c r="Q145" s="99"/>
      <c r="R145" s="99"/>
    </row>
    <row r="146" spans="2:24" ht="12.75" customHeight="1" x14ac:dyDescent="0.25">
      <c r="B146" s="63" t="s">
        <v>3</v>
      </c>
      <c r="C146" s="63">
        <v>0.30659340659340661</v>
      </c>
      <c r="D146" s="63">
        <v>0.63406593406593403</v>
      </c>
      <c r="E146" s="63">
        <v>8.7912087912087912E-3</v>
      </c>
      <c r="F146" s="63">
        <v>5.054945054945055E-2</v>
      </c>
      <c r="G146" s="63">
        <v>1</v>
      </c>
      <c r="P146" s="98"/>
      <c r="Q146" s="99"/>
      <c r="R146" s="99"/>
    </row>
    <row r="147" spans="2:24" ht="12.75" customHeight="1" x14ac:dyDescent="0.25">
      <c r="E147" s="100"/>
      <c r="F147" s="48"/>
      <c r="G147" s="48"/>
      <c r="H147" s="101"/>
      <c r="I147" s="43"/>
      <c r="J147" s="43"/>
      <c r="K147" s="43"/>
      <c r="P147" s="98"/>
      <c r="Q147" s="99"/>
      <c r="R147" s="99"/>
    </row>
    <row r="148" spans="2:24" ht="13.5" customHeight="1" x14ac:dyDescent="0.25">
      <c r="B148" s="102" t="s">
        <v>125</v>
      </c>
      <c r="C148" s="102"/>
      <c r="D148" s="102"/>
      <c r="E148" s="102"/>
      <c r="F148"/>
      <c r="G148"/>
      <c r="H148"/>
    </row>
    <row r="149" spans="2:24" ht="13.5" customHeight="1" x14ac:dyDescent="0.25">
      <c r="B149" s="5" t="s">
        <v>126</v>
      </c>
      <c r="C149" s="45" t="s">
        <v>32</v>
      </c>
      <c r="D149" s="45" t="s">
        <v>3</v>
      </c>
      <c r="E149" s="68"/>
      <c r="F149"/>
      <c r="G149"/>
      <c r="H149"/>
    </row>
    <row r="150" spans="2:24" ht="13.5" customHeight="1" x14ac:dyDescent="0.25">
      <c r="B150" s="94" t="s">
        <v>127</v>
      </c>
      <c r="C150" s="103">
        <v>442</v>
      </c>
      <c r="D150" s="95">
        <v>0.48571428571428571</v>
      </c>
      <c r="E150" s="104"/>
      <c r="F150"/>
      <c r="G150"/>
      <c r="H150"/>
    </row>
    <row r="151" spans="2:24" ht="13.5" customHeight="1" x14ac:dyDescent="0.25">
      <c r="B151" s="94" t="s">
        <v>5</v>
      </c>
      <c r="C151" s="103">
        <v>168</v>
      </c>
      <c r="D151" s="95">
        <v>0.18461538461538463</v>
      </c>
      <c r="E151" s="104"/>
      <c r="F151"/>
      <c r="G151"/>
      <c r="H151"/>
    </row>
    <row r="152" spans="2:24" ht="13.5" customHeight="1" x14ac:dyDescent="0.25">
      <c r="B152" s="94" t="s">
        <v>4</v>
      </c>
      <c r="C152" s="103">
        <v>51</v>
      </c>
      <c r="D152" s="95">
        <v>5.6043956043956046E-2</v>
      </c>
      <c r="E152" s="104"/>
      <c r="F152"/>
      <c r="G152"/>
      <c r="H152"/>
    </row>
    <row r="153" spans="2:24" ht="13.5" customHeight="1" thickBot="1" x14ac:dyDescent="0.3">
      <c r="B153" s="94" t="s">
        <v>7</v>
      </c>
      <c r="C153" s="103">
        <v>249</v>
      </c>
      <c r="D153" s="95">
        <v>0.27362637362637365</v>
      </c>
      <c r="E153" s="104"/>
      <c r="F153"/>
      <c r="G153"/>
      <c r="H153"/>
    </row>
    <row r="154" spans="2:24" ht="13.5" customHeight="1" x14ac:dyDescent="0.25">
      <c r="B154" s="27" t="s">
        <v>2</v>
      </c>
      <c r="C154" s="59">
        <v>910</v>
      </c>
      <c r="D154" s="96">
        <v>1</v>
      </c>
      <c r="E154" s="104"/>
      <c r="F154"/>
      <c r="G154"/>
      <c r="H154"/>
    </row>
    <row r="155" spans="2:24" ht="14.25" customHeight="1" x14ac:dyDescent="0.25">
      <c r="B155" s="10"/>
      <c r="F155"/>
      <c r="G155"/>
      <c r="H155"/>
    </row>
    <row r="156" spans="2:24" x14ac:dyDescent="0.25">
      <c r="B156" s="13" t="s">
        <v>128</v>
      </c>
      <c r="C156" s="91"/>
      <c r="D156" s="91"/>
      <c r="E156" s="91"/>
      <c r="F156" s="92"/>
      <c r="G156" s="92"/>
      <c r="H156" s="92"/>
      <c r="I156" s="91"/>
      <c r="J156" s="91"/>
      <c r="K156" s="91"/>
      <c r="L156" s="91"/>
      <c r="M156" s="91"/>
      <c r="N156" s="91"/>
      <c r="O156" s="91"/>
      <c r="P156" s="91"/>
      <c r="Q156" s="91"/>
      <c r="R156" s="93"/>
    </row>
    <row r="157" spans="2:24" ht="14.25" customHeight="1" x14ac:dyDescent="0.25">
      <c r="B157" s="1"/>
      <c r="T157" s="10"/>
      <c r="U157" s="10"/>
    </row>
    <row r="158" spans="2:24" ht="14.25" customHeight="1" x14ac:dyDescent="0.25">
      <c r="T158" s="10"/>
      <c r="U158" s="10"/>
    </row>
    <row r="159" spans="2:24" ht="14.25" customHeight="1" x14ac:dyDescent="0.25">
      <c r="T159" s="10"/>
      <c r="U159" s="10"/>
      <c r="V159" s="10"/>
      <c r="W159" s="10"/>
      <c r="X159" s="10"/>
    </row>
    <row r="160" spans="2:24" ht="14.25" customHeight="1" x14ac:dyDescent="0.25">
      <c r="T160" s="10"/>
      <c r="U160" s="10"/>
      <c r="V160" s="10"/>
    </row>
    <row r="161" spans="4:23" ht="14.25" customHeight="1" x14ac:dyDescent="0.25">
      <c r="U161" s="10"/>
      <c r="V161" s="105"/>
    </row>
    <row r="162" spans="4:23" ht="14.25" customHeight="1" x14ac:dyDescent="0.25">
      <c r="T162" s="10"/>
      <c r="U162" s="10"/>
      <c r="V162" s="105"/>
    </row>
    <row r="163" spans="4:23" x14ac:dyDescent="0.25">
      <c r="T163" s="10"/>
      <c r="U163" s="10"/>
      <c r="V163" s="105"/>
    </row>
    <row r="164" spans="4:23" x14ac:dyDescent="0.25">
      <c r="U164" s="106"/>
    </row>
    <row r="165" spans="4:23" x14ac:dyDescent="0.25">
      <c r="T165" s="10"/>
      <c r="U165" s="10"/>
      <c r="V165" s="10"/>
      <c r="W165" s="107"/>
    </row>
    <row r="166" spans="4:23" x14ac:dyDescent="0.25">
      <c r="T166" s="10"/>
    </row>
    <row r="167" spans="4:23" x14ac:dyDescent="0.25">
      <c r="T167" s="10"/>
    </row>
    <row r="168" spans="4:23" ht="21" customHeight="1" x14ac:dyDescent="0.25">
      <c r="T168" s="10"/>
      <c r="U168" s="107"/>
    </row>
    <row r="169" spans="4:23" ht="14.25" customHeight="1" x14ac:dyDescent="0.25">
      <c r="F169" s="105"/>
      <c r="G169" s="105"/>
      <c r="H169" s="105"/>
      <c r="J169" s="101" t="s">
        <v>129</v>
      </c>
      <c r="U169" s="107"/>
    </row>
    <row r="170" spans="4:23" ht="11.25" customHeight="1" x14ac:dyDescent="0.25">
      <c r="D170" s="26"/>
      <c r="E170" s="26"/>
      <c r="F170" s="26"/>
      <c r="J170" s="101" t="s">
        <v>130</v>
      </c>
      <c r="T170" s="107"/>
      <c r="U170" s="107"/>
      <c r="V170" s="107"/>
    </row>
    <row r="172" spans="4:23" x14ac:dyDescent="0.25">
      <c r="E172" s="107"/>
      <c r="F172" s="105"/>
      <c r="G172" s="105"/>
      <c r="H172" s="105"/>
      <c r="I172" s="107"/>
      <c r="J172" s="107"/>
      <c r="K172" s="107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67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86"/>
  <sheetViews>
    <sheetView showGridLines="0" view="pageBreakPreview" zoomScaleNormal="100" zoomScaleSheetLayoutView="100" workbookViewId="0">
      <selection activeCell="F36" sqref="F36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10" customWidth="1"/>
    <col min="7" max="7" width="7.28515625" style="10" customWidth="1"/>
    <col min="8" max="8" width="10.140625" style="10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1" width="8.5703125" style="10" customWidth="1"/>
  </cols>
  <sheetData>
    <row r="1" spans="2:21" ht="12.75" customHeight="1" x14ac:dyDescent="0.25"/>
    <row r="3" spans="2:21" ht="13.5" customHeight="1" x14ac:dyDescent="0.25"/>
    <row r="4" spans="2:21" ht="5.25" customHeight="1" x14ac:dyDescent="0.25"/>
    <row r="5" spans="2:21" ht="12.75" customHeight="1" x14ac:dyDescent="0.25">
      <c r="B5" s="189" t="s">
        <v>131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1"/>
      <c r="R5" s="2"/>
    </row>
    <row r="6" spans="2:21" ht="12.75" customHeight="1" x14ac:dyDescent="0.25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1"/>
      <c r="R6" s="2"/>
    </row>
    <row r="7" spans="2:21" ht="6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2:21" ht="18.75" customHeight="1" x14ac:dyDescent="0.3">
      <c r="B8" s="180" t="s">
        <v>132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</row>
    <row r="9" spans="2:21" ht="36.75" customHeight="1" x14ac:dyDescent="0.25">
      <c r="B9" s="190" t="s">
        <v>133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</row>
    <row r="10" spans="2:21" ht="4.5" customHeight="1" x14ac:dyDescent="0.25"/>
    <row r="11" spans="2:21" ht="15" customHeight="1" x14ac:dyDescent="0.25">
      <c r="B11" s="13" t="s">
        <v>134</v>
      </c>
      <c r="C11" s="14"/>
      <c r="D11" s="14"/>
      <c r="E11" s="14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3"/>
    </row>
    <row r="12" spans="2:21" ht="2.25" customHeight="1" x14ac:dyDescent="0.25"/>
    <row r="13" spans="2:21" ht="15" customHeight="1" x14ac:dyDescent="0.25">
      <c r="B13" s="108" t="s">
        <v>135</v>
      </c>
      <c r="C13" s="55" t="s">
        <v>136</v>
      </c>
      <c r="D13" s="53"/>
      <c r="E13" s="109"/>
      <c r="F13" s="9"/>
      <c r="G13" s="110"/>
      <c r="H13" s="9"/>
      <c r="I13" s="9"/>
      <c r="J13" s="25"/>
      <c r="K13" s="8"/>
      <c r="L13" s="8"/>
      <c r="M13" s="8"/>
      <c r="N13" s="8"/>
      <c r="O13" s="8"/>
      <c r="P13" s="8"/>
      <c r="Q13" s="2"/>
      <c r="R13" s="2"/>
      <c r="T13" s="111"/>
      <c r="U13" s="111"/>
    </row>
    <row r="14" spans="2:21" ht="3" customHeight="1" x14ac:dyDescent="0.25">
      <c r="C14" s="53"/>
      <c r="D14" s="53"/>
      <c r="E14" s="109"/>
      <c r="F14" s="9"/>
      <c r="G14" s="110"/>
      <c r="H14" s="9"/>
      <c r="I14" s="9"/>
      <c r="J14" s="25"/>
      <c r="K14" s="8"/>
      <c r="L14" s="8"/>
      <c r="M14" s="8"/>
      <c r="N14" s="8"/>
      <c r="O14" s="8"/>
      <c r="P14" s="8"/>
      <c r="Q14" s="2"/>
      <c r="R14" s="2"/>
      <c r="T14" s="111"/>
      <c r="U14" s="111"/>
    </row>
    <row r="15" spans="2:21" ht="14.25" customHeight="1" x14ac:dyDescent="0.25">
      <c r="B15" s="112" t="s">
        <v>0</v>
      </c>
      <c r="C15" s="113" t="s">
        <v>8</v>
      </c>
      <c r="D15" s="113" t="s">
        <v>9</v>
      </c>
      <c r="E15" s="113" t="s">
        <v>97</v>
      </c>
      <c r="F15" s="113" t="s">
        <v>2</v>
      </c>
      <c r="G15" s="110"/>
      <c r="H15" s="9"/>
      <c r="I15" s="9"/>
      <c r="J15" s="25"/>
      <c r="K15" s="8"/>
      <c r="L15" s="8"/>
      <c r="M15" s="8"/>
      <c r="N15" s="8"/>
      <c r="O15" s="8"/>
      <c r="P15" s="8"/>
      <c r="Q15" s="2"/>
      <c r="R15" s="2"/>
    </row>
    <row r="16" spans="2:21" ht="14.25" customHeight="1" x14ac:dyDescent="0.25">
      <c r="B16" s="55" t="s">
        <v>10</v>
      </c>
      <c r="C16" s="52">
        <v>0</v>
      </c>
      <c r="D16" s="52">
        <v>0</v>
      </c>
      <c r="E16" s="52">
        <v>0</v>
      </c>
      <c r="F16" s="76">
        <f>SUM(C16:E16)</f>
        <v>0</v>
      </c>
      <c r="G16" s="110"/>
      <c r="H16" s="9"/>
      <c r="I16" s="9"/>
      <c r="J16" s="25"/>
      <c r="K16" s="8"/>
      <c r="L16" s="8"/>
      <c r="M16" s="8"/>
      <c r="N16" s="8"/>
      <c r="O16" s="8"/>
      <c r="P16" s="8"/>
      <c r="Q16" s="2"/>
      <c r="R16" s="2"/>
    </row>
    <row r="17" spans="2:22" ht="14.25" customHeight="1" x14ac:dyDescent="0.25">
      <c r="B17" s="55" t="s">
        <v>11</v>
      </c>
      <c r="C17" s="52">
        <v>0</v>
      </c>
      <c r="D17" s="52">
        <v>0</v>
      </c>
      <c r="E17" s="52">
        <v>0</v>
      </c>
      <c r="F17" s="76">
        <f t="shared" ref="F17:F27" si="0">SUM(C17:E17)</f>
        <v>0</v>
      </c>
      <c r="G17" s="110"/>
      <c r="H17" s="9"/>
      <c r="I17" s="9"/>
      <c r="J17" s="25"/>
      <c r="K17" s="8"/>
      <c r="L17" s="8"/>
      <c r="M17" s="8"/>
      <c r="N17" s="8"/>
      <c r="O17" s="8"/>
      <c r="P17" s="8"/>
      <c r="Q17" s="2"/>
      <c r="R17" s="2"/>
    </row>
    <row r="18" spans="2:22" ht="14.25" customHeight="1" x14ac:dyDescent="0.25">
      <c r="B18" s="55" t="s">
        <v>12</v>
      </c>
      <c r="C18" s="52">
        <v>0</v>
      </c>
      <c r="D18" s="52">
        <v>0</v>
      </c>
      <c r="E18" s="52">
        <v>0</v>
      </c>
      <c r="F18" s="76">
        <f t="shared" si="0"/>
        <v>0</v>
      </c>
      <c r="G18" s="110"/>
      <c r="H18" s="9"/>
      <c r="I18" s="9"/>
      <c r="J18" s="25"/>
      <c r="K18" s="8"/>
      <c r="L18" s="8"/>
      <c r="M18" s="8"/>
      <c r="N18" s="8"/>
      <c r="O18" s="8"/>
      <c r="P18" s="8"/>
      <c r="Q18" s="2"/>
      <c r="R18" s="2"/>
    </row>
    <row r="19" spans="2:22" ht="14.25" customHeight="1" x14ac:dyDescent="0.25">
      <c r="B19" s="55" t="s">
        <v>13</v>
      </c>
      <c r="C19" s="52">
        <v>86</v>
      </c>
      <c r="D19" s="52">
        <v>25</v>
      </c>
      <c r="E19" s="52">
        <v>2</v>
      </c>
      <c r="F19" s="76">
        <f t="shared" si="0"/>
        <v>113</v>
      </c>
      <c r="G19" s="110"/>
      <c r="H19" s="9"/>
      <c r="I19" s="9"/>
      <c r="J19" s="25"/>
      <c r="K19" s="8"/>
      <c r="L19" s="8"/>
      <c r="M19" s="8"/>
      <c r="N19" s="8"/>
      <c r="O19" s="8"/>
      <c r="P19" s="8"/>
      <c r="Q19" s="2"/>
      <c r="R19" s="2"/>
    </row>
    <row r="20" spans="2:22" ht="14.25" customHeight="1" x14ac:dyDescent="0.25">
      <c r="B20" s="55" t="s">
        <v>14</v>
      </c>
      <c r="C20" s="52">
        <v>85</v>
      </c>
      <c r="D20" s="52">
        <v>29</v>
      </c>
      <c r="E20" s="52">
        <v>1</v>
      </c>
      <c r="F20" s="76">
        <f t="shared" si="0"/>
        <v>115</v>
      </c>
      <c r="G20" s="114"/>
      <c r="H20" s="114"/>
      <c r="I20" s="115"/>
      <c r="J20" s="116"/>
      <c r="K20" s="8"/>
      <c r="L20" s="8"/>
      <c r="M20" s="8"/>
      <c r="N20" s="8"/>
      <c r="O20" s="8"/>
      <c r="P20" s="8"/>
      <c r="Q20" s="2"/>
      <c r="R20" s="2"/>
    </row>
    <row r="21" spans="2:22" ht="14.25" customHeight="1" x14ac:dyDescent="0.25">
      <c r="B21" s="55" t="s">
        <v>15</v>
      </c>
      <c r="C21" s="52">
        <v>60</v>
      </c>
      <c r="D21" s="52">
        <v>25</v>
      </c>
      <c r="E21" s="52">
        <v>1</v>
      </c>
      <c r="F21" s="76">
        <f t="shared" si="0"/>
        <v>86</v>
      </c>
      <c r="G21" s="117"/>
      <c r="H21" s="9"/>
      <c r="I21" s="8"/>
      <c r="J21" s="8"/>
      <c r="K21" s="8"/>
      <c r="L21" s="8"/>
      <c r="M21" s="8"/>
      <c r="N21" s="8"/>
      <c r="O21" s="8"/>
      <c r="P21" s="8"/>
      <c r="Q21" s="2"/>
      <c r="R21" s="2"/>
      <c r="T21" s="111"/>
      <c r="U21" s="111"/>
    </row>
    <row r="22" spans="2:22" ht="14.25" customHeight="1" x14ac:dyDescent="0.25">
      <c r="B22" s="55" t="s">
        <v>16</v>
      </c>
      <c r="C22" s="52">
        <v>60</v>
      </c>
      <c r="D22" s="52">
        <v>24</v>
      </c>
      <c r="E22" s="52">
        <v>1</v>
      </c>
      <c r="F22" s="76">
        <f t="shared" si="0"/>
        <v>85</v>
      </c>
      <c r="G22" s="117"/>
      <c r="H22" s="9"/>
      <c r="I22" s="8"/>
      <c r="J22" s="8"/>
      <c r="K22" s="8"/>
      <c r="L22" s="8"/>
      <c r="M22" s="8"/>
      <c r="N22" s="8"/>
      <c r="O22" s="8"/>
      <c r="P22" s="8"/>
      <c r="Q22" s="2"/>
      <c r="R22" s="2"/>
      <c r="T22" s="111"/>
      <c r="U22" s="111"/>
    </row>
    <row r="23" spans="2:22" ht="14.25" customHeight="1" x14ac:dyDescent="0.25">
      <c r="B23" s="55" t="s">
        <v>17</v>
      </c>
      <c r="C23" s="52">
        <v>48</v>
      </c>
      <c r="D23" s="52">
        <v>22</v>
      </c>
      <c r="E23" s="52">
        <v>0</v>
      </c>
      <c r="F23" s="76">
        <f t="shared" si="0"/>
        <v>70</v>
      </c>
      <c r="G23" s="9"/>
      <c r="H23" s="9"/>
      <c r="I23" s="8"/>
      <c r="J23" s="8"/>
      <c r="K23" s="8"/>
      <c r="L23" s="8"/>
      <c r="M23" s="97"/>
      <c r="N23" s="8"/>
      <c r="O23" s="8"/>
      <c r="P23" s="8"/>
      <c r="Q23" s="2"/>
      <c r="R23" s="2"/>
      <c r="T23" s="111"/>
      <c r="U23" s="111"/>
    </row>
    <row r="24" spans="2:22" ht="14.25" customHeight="1" x14ac:dyDescent="0.25">
      <c r="B24" s="55" t="s">
        <v>21</v>
      </c>
      <c r="C24" s="52">
        <v>62</v>
      </c>
      <c r="D24" s="52">
        <v>17</v>
      </c>
      <c r="E24" s="52">
        <v>0</v>
      </c>
      <c r="F24" s="76">
        <f t="shared" si="0"/>
        <v>79</v>
      </c>
      <c r="G24" s="9"/>
      <c r="H24" s="9"/>
      <c r="I24" s="8"/>
      <c r="J24" s="8"/>
      <c r="K24" s="8"/>
      <c r="L24" s="8"/>
      <c r="M24" s="51"/>
      <c r="N24" s="51"/>
      <c r="O24" s="51"/>
      <c r="P24" s="51"/>
      <c r="Q24" s="2"/>
      <c r="R24" s="2"/>
      <c r="T24" s="111"/>
      <c r="U24" s="111"/>
    </row>
    <row r="25" spans="2:22" ht="14.25" customHeight="1" x14ac:dyDescent="0.25">
      <c r="B25" s="55" t="s">
        <v>18</v>
      </c>
      <c r="C25" s="52">
        <v>63</v>
      </c>
      <c r="D25" s="52">
        <v>14</v>
      </c>
      <c r="E25" s="52">
        <v>0</v>
      </c>
      <c r="F25" s="76">
        <f t="shared" si="0"/>
        <v>77</v>
      </c>
      <c r="G25" s="9"/>
      <c r="H25" s="9"/>
      <c r="I25" s="8"/>
      <c r="J25" s="8"/>
      <c r="K25" s="8"/>
      <c r="L25" s="8"/>
      <c r="M25" s="55"/>
      <c r="N25" s="53"/>
      <c r="O25" s="53"/>
      <c r="P25" s="118"/>
      <c r="Q25" s="2"/>
      <c r="R25" s="2"/>
      <c r="U25" s="111"/>
      <c r="V25" s="2"/>
    </row>
    <row r="26" spans="2:22" ht="14.25" customHeight="1" x14ac:dyDescent="0.25">
      <c r="B26" s="55" t="s">
        <v>19</v>
      </c>
      <c r="C26" s="52">
        <v>34</v>
      </c>
      <c r="D26" s="52">
        <v>10</v>
      </c>
      <c r="E26" s="52">
        <v>0</v>
      </c>
      <c r="F26" s="76">
        <f t="shared" si="0"/>
        <v>44</v>
      </c>
      <c r="G26" s="9"/>
      <c r="H26" s="9"/>
      <c r="I26" s="8"/>
      <c r="J26" s="8"/>
      <c r="K26" s="8"/>
      <c r="L26" s="8"/>
      <c r="M26" s="55"/>
      <c r="N26" s="53"/>
      <c r="O26" s="53"/>
      <c r="P26" s="118"/>
      <c r="Q26" s="2"/>
      <c r="R26" s="2"/>
      <c r="U26" s="111"/>
      <c r="V26" s="2"/>
    </row>
    <row r="27" spans="2:22" ht="14.25" customHeight="1" x14ac:dyDescent="0.25">
      <c r="B27" s="55" t="s">
        <v>20</v>
      </c>
      <c r="C27" s="52">
        <v>33</v>
      </c>
      <c r="D27" s="52">
        <v>6</v>
      </c>
      <c r="E27" s="52">
        <v>0</v>
      </c>
      <c r="F27" s="76">
        <f t="shared" si="0"/>
        <v>39</v>
      </c>
      <c r="G27" s="9"/>
      <c r="H27" s="9"/>
      <c r="I27" s="8"/>
      <c r="J27" s="8"/>
      <c r="K27" s="8"/>
      <c r="L27" s="8"/>
      <c r="M27" s="55"/>
      <c r="N27" s="53"/>
      <c r="O27" s="53"/>
      <c r="P27" s="118"/>
      <c r="Q27" s="2"/>
      <c r="R27" s="2"/>
      <c r="T27" s="111"/>
      <c r="U27" s="111"/>
    </row>
    <row r="28" spans="2:22" ht="14.25" customHeight="1" x14ac:dyDescent="0.25">
      <c r="B28" s="119" t="s">
        <v>2</v>
      </c>
      <c r="C28" s="113">
        <f>SUM(C16:C27)</f>
        <v>531</v>
      </c>
      <c r="D28" s="113">
        <f t="shared" ref="D28:F28" si="1">SUM(D16:D27)</f>
        <v>172</v>
      </c>
      <c r="E28" s="113">
        <f t="shared" si="1"/>
        <v>5</v>
      </c>
      <c r="F28" s="113">
        <f t="shared" si="1"/>
        <v>708</v>
      </c>
      <c r="G28" s="9"/>
      <c r="H28" s="9"/>
      <c r="I28" s="8"/>
      <c r="J28" s="8"/>
      <c r="K28" s="8"/>
      <c r="L28" s="8"/>
      <c r="M28" s="51"/>
      <c r="N28" s="51"/>
      <c r="O28" s="51"/>
      <c r="P28" s="120"/>
      <c r="Q28" s="2"/>
      <c r="R28" s="2"/>
      <c r="T28" s="111"/>
      <c r="U28" s="111"/>
    </row>
    <row r="29" spans="2:22" ht="14.25" customHeight="1" x14ac:dyDescent="0.25">
      <c r="B29" s="121" t="s">
        <v>3</v>
      </c>
      <c r="C29" s="122">
        <f>C28/$F$28</f>
        <v>0.75</v>
      </c>
      <c r="D29" s="122">
        <f t="shared" ref="D29:F29" si="2">D28/$F$28</f>
        <v>0.24293785310734464</v>
      </c>
      <c r="E29" s="122">
        <f t="shared" si="2"/>
        <v>7.0621468926553672E-3</v>
      </c>
      <c r="F29" s="122">
        <f t="shared" si="2"/>
        <v>1</v>
      </c>
      <c r="G29" s="9"/>
      <c r="H29" s="9"/>
      <c r="I29" s="8"/>
      <c r="J29" s="123"/>
      <c r="K29" s="123"/>
      <c r="L29" s="124"/>
      <c r="M29" s="125"/>
      <c r="O29" s="53"/>
      <c r="P29" s="8"/>
      <c r="Q29" s="2"/>
      <c r="R29" s="2"/>
      <c r="T29" s="111"/>
      <c r="U29" s="111"/>
    </row>
    <row r="30" spans="2:22" ht="15" customHeight="1" x14ac:dyDescent="0.25">
      <c r="B30" s="55"/>
      <c r="C30" s="53"/>
      <c r="D30" s="53"/>
      <c r="E30" s="126"/>
      <c r="F30" s="9"/>
      <c r="G30" s="9"/>
      <c r="H30" s="9"/>
      <c r="I30" s="8"/>
      <c r="J30" s="8"/>
      <c r="K30" s="8"/>
      <c r="L30" s="8"/>
      <c r="M30" s="97"/>
      <c r="N30" s="8"/>
      <c r="O30" s="8"/>
      <c r="P30" s="8"/>
      <c r="Q30" s="2"/>
      <c r="R30" s="2"/>
      <c r="T30" s="111"/>
      <c r="U30" s="111"/>
    </row>
    <row r="31" spans="2:22" ht="15" customHeight="1" x14ac:dyDescent="0.25">
      <c r="B31" s="108" t="s">
        <v>137</v>
      </c>
      <c r="C31" s="6" t="s">
        <v>138</v>
      </c>
      <c r="D31" s="53"/>
      <c r="E31" s="126"/>
      <c r="F31" s="9"/>
      <c r="G31" s="9"/>
      <c r="H31" s="9"/>
      <c r="I31" s="8"/>
      <c r="J31" s="8"/>
      <c r="K31" s="8"/>
      <c r="L31" s="8"/>
      <c r="M31" s="51"/>
      <c r="N31" s="51"/>
      <c r="O31" s="51"/>
      <c r="P31" s="51"/>
      <c r="Q31" s="2"/>
      <c r="R31" s="2"/>
      <c r="T31" s="111"/>
      <c r="U31" s="111"/>
    </row>
    <row r="32" spans="2:22" s="8" customFormat="1" ht="14.25" customHeight="1" x14ac:dyDescent="0.25">
      <c r="B32" s="182" t="s">
        <v>33</v>
      </c>
      <c r="C32" s="182"/>
      <c r="D32" s="119" t="s">
        <v>32</v>
      </c>
      <c r="E32" s="80"/>
      <c r="F32" s="80"/>
      <c r="G32" s="9"/>
      <c r="H32" s="9"/>
      <c r="Q32" s="127"/>
      <c r="T32" s="9"/>
      <c r="U32" s="9"/>
    </row>
    <row r="33" spans="2:21" s="8" customFormat="1" ht="14.25" customHeight="1" x14ac:dyDescent="0.25">
      <c r="B33" s="73" t="s">
        <v>46</v>
      </c>
      <c r="C33" s="73"/>
      <c r="D33" s="85">
        <v>7</v>
      </c>
      <c r="E33" s="128" t="s">
        <v>49</v>
      </c>
      <c r="F33" s="129">
        <v>0</v>
      </c>
      <c r="G33" s="130">
        <f t="shared" ref="G33:G58" si="3">+F33/$D$59</f>
        <v>0</v>
      </c>
      <c r="H33" s="9"/>
      <c r="M33" s="78"/>
      <c r="N33" s="78"/>
      <c r="O33" s="78"/>
      <c r="P33" s="78"/>
      <c r="Q33" s="127"/>
      <c r="T33" s="9"/>
      <c r="U33" s="9"/>
    </row>
    <row r="34" spans="2:21" s="8" customFormat="1" ht="14.25" customHeight="1" x14ac:dyDescent="0.25">
      <c r="B34" s="73" t="s">
        <v>42</v>
      </c>
      <c r="C34" s="73"/>
      <c r="D34" s="85">
        <v>38</v>
      </c>
      <c r="E34" s="128" t="s">
        <v>31</v>
      </c>
      <c r="F34" s="129">
        <v>0</v>
      </c>
      <c r="G34" s="130">
        <f t="shared" si="3"/>
        <v>0</v>
      </c>
      <c r="H34" s="9"/>
      <c r="M34" s="78"/>
      <c r="N34" s="78"/>
      <c r="O34" s="78"/>
      <c r="P34" s="78"/>
      <c r="Q34" s="127"/>
      <c r="T34" s="9"/>
      <c r="U34" s="9"/>
    </row>
    <row r="35" spans="2:21" s="8" customFormat="1" ht="14.25" customHeight="1" x14ac:dyDescent="0.25">
      <c r="B35" s="73" t="s">
        <v>52</v>
      </c>
      <c r="C35" s="73"/>
      <c r="D35" s="85">
        <v>1</v>
      </c>
      <c r="E35" s="128" t="s">
        <v>52</v>
      </c>
      <c r="F35" s="79">
        <v>1</v>
      </c>
      <c r="G35" s="130">
        <f t="shared" si="3"/>
        <v>1.4124293785310734E-3</v>
      </c>
      <c r="H35" s="52"/>
      <c r="I35" s="131"/>
      <c r="J35" s="131"/>
      <c r="K35" s="7"/>
      <c r="M35" s="80"/>
      <c r="N35" s="68"/>
      <c r="O35" s="68"/>
      <c r="P35" s="80"/>
      <c r="Q35" s="127"/>
      <c r="T35" s="9"/>
      <c r="U35" s="9"/>
    </row>
    <row r="36" spans="2:21" s="8" customFormat="1" ht="14.25" customHeight="1" x14ac:dyDescent="0.25">
      <c r="B36" s="73" t="s">
        <v>29</v>
      </c>
      <c r="C36" s="73"/>
      <c r="D36" s="85">
        <v>41</v>
      </c>
      <c r="E36" s="128" t="s">
        <v>51</v>
      </c>
      <c r="F36" s="129">
        <v>1</v>
      </c>
      <c r="G36" s="130">
        <f t="shared" si="3"/>
        <v>1.4124293785310734E-3</v>
      </c>
      <c r="H36" s="132"/>
      <c r="I36" s="132"/>
      <c r="J36" s="131"/>
      <c r="K36" s="7"/>
      <c r="M36" s="55"/>
      <c r="N36" s="97"/>
      <c r="O36" s="97"/>
      <c r="P36" s="67"/>
      <c r="Q36" s="127"/>
      <c r="T36" s="9"/>
      <c r="U36" s="9"/>
    </row>
    <row r="37" spans="2:21" s="8" customFormat="1" ht="14.25" customHeight="1" x14ac:dyDescent="0.25">
      <c r="B37" s="73" t="s">
        <v>43</v>
      </c>
      <c r="C37" s="73"/>
      <c r="D37" s="85">
        <v>5</v>
      </c>
      <c r="E37" s="128" t="s">
        <v>47</v>
      </c>
      <c r="F37" s="129">
        <v>2</v>
      </c>
      <c r="G37" s="130">
        <f t="shared" si="3"/>
        <v>2.8248587570621469E-3</v>
      </c>
      <c r="H37" s="53"/>
      <c r="I37" s="109"/>
      <c r="J37" s="131"/>
      <c r="K37" s="7"/>
      <c r="L37" s="52"/>
      <c r="M37" s="55"/>
      <c r="N37" s="97"/>
      <c r="O37" s="97"/>
      <c r="P37" s="67"/>
      <c r="Q37" s="127"/>
      <c r="T37" s="9"/>
      <c r="U37" s="9"/>
    </row>
    <row r="38" spans="2:21" s="8" customFormat="1" ht="14.25" customHeight="1" x14ac:dyDescent="0.25">
      <c r="B38" s="43" t="s">
        <v>38</v>
      </c>
      <c r="C38" s="43"/>
      <c r="D38" s="85">
        <v>13</v>
      </c>
      <c r="E38" s="128" t="s">
        <v>45</v>
      </c>
      <c r="F38" s="129">
        <v>3</v>
      </c>
      <c r="G38" s="130">
        <f t="shared" si="3"/>
        <v>4.2372881355932203E-3</v>
      </c>
      <c r="H38" s="53"/>
      <c r="I38" s="109"/>
      <c r="J38" s="131"/>
      <c r="K38" s="7"/>
      <c r="L38" s="52"/>
      <c r="M38" s="55"/>
      <c r="N38" s="97"/>
      <c r="O38" s="97"/>
      <c r="P38" s="67"/>
      <c r="Q38" s="127"/>
      <c r="T38" s="9"/>
      <c r="U38" s="9"/>
    </row>
    <row r="39" spans="2:21" s="8" customFormat="1" ht="14.25" customHeight="1" x14ac:dyDescent="0.25">
      <c r="B39" s="43" t="s">
        <v>139</v>
      </c>
      <c r="C39" s="43"/>
      <c r="D39" s="85">
        <v>28</v>
      </c>
      <c r="E39" s="128" t="s">
        <v>48</v>
      </c>
      <c r="F39" s="129">
        <v>4</v>
      </c>
      <c r="G39" s="130">
        <f t="shared" si="3"/>
        <v>5.6497175141242938E-3</v>
      </c>
      <c r="H39" s="53"/>
      <c r="I39" s="109"/>
      <c r="J39" s="131"/>
      <c r="K39" s="7"/>
      <c r="L39" s="52"/>
      <c r="M39" s="80"/>
      <c r="N39" s="68"/>
      <c r="O39" s="68"/>
      <c r="P39" s="82"/>
      <c r="Q39" s="127"/>
      <c r="T39" s="9"/>
      <c r="U39" s="9"/>
    </row>
    <row r="40" spans="2:21" s="8" customFormat="1" ht="14.25" customHeight="1" x14ac:dyDescent="0.25">
      <c r="B40" s="43" t="s">
        <v>36</v>
      </c>
      <c r="C40" s="43"/>
      <c r="D40" s="85">
        <v>18</v>
      </c>
      <c r="E40" s="128" t="s">
        <v>43</v>
      </c>
      <c r="F40" s="133">
        <v>5</v>
      </c>
      <c r="G40" s="130">
        <f t="shared" si="3"/>
        <v>7.0621468926553672E-3</v>
      </c>
      <c r="H40" s="53"/>
      <c r="I40" s="109"/>
      <c r="J40" s="131"/>
      <c r="K40" s="7"/>
      <c r="L40" s="52"/>
      <c r="M40" s="127"/>
      <c r="N40" s="127"/>
      <c r="O40" s="127"/>
      <c r="P40" s="127"/>
      <c r="Q40" s="127"/>
      <c r="T40" s="9"/>
      <c r="U40" s="9"/>
    </row>
    <row r="41" spans="2:21" s="8" customFormat="1" ht="14.25" customHeight="1" x14ac:dyDescent="0.25">
      <c r="B41" s="43" t="s">
        <v>48</v>
      </c>
      <c r="C41" s="43"/>
      <c r="D41" s="85">
        <v>4</v>
      </c>
      <c r="E41" s="128" t="s">
        <v>30</v>
      </c>
      <c r="F41" s="129">
        <v>5</v>
      </c>
      <c r="G41" s="130">
        <f t="shared" si="3"/>
        <v>7.0621468926553672E-3</v>
      </c>
      <c r="H41" s="53"/>
      <c r="I41" s="109"/>
      <c r="J41" s="131"/>
      <c r="K41" s="7"/>
      <c r="L41" s="52"/>
      <c r="M41" s="127"/>
      <c r="N41" s="127"/>
      <c r="O41" s="127"/>
      <c r="P41" s="127"/>
      <c r="Q41" s="127"/>
      <c r="T41" s="9"/>
      <c r="U41" s="9"/>
    </row>
    <row r="42" spans="2:21" s="8" customFormat="1" ht="14.25" customHeight="1" x14ac:dyDescent="0.25">
      <c r="B42" s="43" t="s">
        <v>54</v>
      </c>
      <c r="C42" s="43"/>
      <c r="D42" s="85">
        <v>13</v>
      </c>
      <c r="E42" s="128" t="s">
        <v>44</v>
      </c>
      <c r="F42" s="129">
        <v>6</v>
      </c>
      <c r="G42" s="130">
        <f t="shared" si="3"/>
        <v>8.4745762711864406E-3</v>
      </c>
      <c r="H42" s="53"/>
      <c r="I42" s="109"/>
      <c r="J42" s="131"/>
      <c r="K42" s="7"/>
      <c r="L42" s="52"/>
      <c r="M42" s="127"/>
      <c r="N42" s="127"/>
      <c r="O42" s="127"/>
      <c r="P42" s="127"/>
      <c r="Q42" s="127"/>
      <c r="T42" s="9"/>
      <c r="U42" s="9"/>
    </row>
    <row r="43" spans="2:21" s="8" customFormat="1" ht="14.25" customHeight="1" x14ac:dyDescent="0.25">
      <c r="B43" s="43" t="s">
        <v>39</v>
      </c>
      <c r="C43" s="43"/>
      <c r="D43" s="85">
        <v>14</v>
      </c>
      <c r="E43" s="128" t="s">
        <v>37</v>
      </c>
      <c r="F43" s="129">
        <v>6</v>
      </c>
      <c r="G43" s="130">
        <f t="shared" si="3"/>
        <v>8.4745762711864406E-3</v>
      </c>
      <c r="H43" s="53"/>
      <c r="I43" s="109"/>
      <c r="J43" s="131"/>
      <c r="K43" s="7"/>
      <c r="L43" s="52"/>
      <c r="M43" s="127"/>
      <c r="N43" s="127"/>
      <c r="O43" s="127"/>
      <c r="P43" s="127"/>
      <c r="Q43" s="127"/>
      <c r="T43" s="9"/>
      <c r="U43" s="9"/>
    </row>
    <row r="44" spans="2:21" s="8" customFormat="1" ht="14.25" customHeight="1" x14ac:dyDescent="0.25">
      <c r="B44" s="43" t="s">
        <v>55</v>
      </c>
      <c r="C44" s="43"/>
      <c r="D44" s="85">
        <v>12</v>
      </c>
      <c r="E44" s="128" t="s">
        <v>46</v>
      </c>
      <c r="F44" s="129">
        <v>7</v>
      </c>
      <c r="G44" s="130">
        <f t="shared" si="3"/>
        <v>9.887005649717515E-3</v>
      </c>
      <c r="H44" s="53"/>
      <c r="I44" s="109"/>
      <c r="J44" s="131"/>
      <c r="K44" s="7"/>
      <c r="L44" s="52"/>
      <c r="M44" s="127"/>
      <c r="N44" s="127"/>
      <c r="O44" s="127"/>
      <c r="P44" s="127"/>
      <c r="Q44" s="127"/>
      <c r="T44" s="9"/>
      <c r="U44" s="9"/>
    </row>
    <row r="45" spans="2:21" s="8" customFormat="1" ht="14.25" customHeight="1" x14ac:dyDescent="0.25">
      <c r="B45" s="43" t="s">
        <v>34</v>
      </c>
      <c r="C45" s="43"/>
      <c r="D45" s="85">
        <v>25</v>
      </c>
      <c r="E45" s="128" t="s">
        <v>40</v>
      </c>
      <c r="F45" s="129">
        <v>8</v>
      </c>
      <c r="G45" s="130">
        <f t="shared" si="3"/>
        <v>1.1299435028248588E-2</v>
      </c>
      <c r="H45" s="53"/>
      <c r="I45" s="109"/>
      <c r="J45" s="68"/>
      <c r="K45" s="68"/>
      <c r="L45" s="52"/>
      <c r="M45" s="52"/>
      <c r="N45" s="52"/>
      <c r="O45" s="52"/>
      <c r="P45" s="52"/>
      <c r="Q45" s="52"/>
      <c r="T45" s="9"/>
      <c r="U45" s="9"/>
    </row>
    <row r="46" spans="2:21" s="8" customFormat="1" ht="14.25" customHeight="1" x14ac:dyDescent="0.25">
      <c r="B46" s="43" t="s">
        <v>41</v>
      </c>
      <c r="C46" s="43"/>
      <c r="D46" s="85">
        <v>13</v>
      </c>
      <c r="E46" s="128" t="s">
        <v>35</v>
      </c>
      <c r="F46" s="133">
        <v>11</v>
      </c>
      <c r="G46" s="130">
        <f t="shared" si="3"/>
        <v>1.5536723163841809E-2</v>
      </c>
      <c r="H46" s="53"/>
      <c r="I46" s="109"/>
      <c r="J46" s="68"/>
      <c r="K46" s="68"/>
      <c r="L46" s="52"/>
      <c r="M46" s="52"/>
      <c r="N46" s="52"/>
      <c r="O46" s="52"/>
      <c r="P46" s="52"/>
      <c r="Q46" s="52"/>
      <c r="T46" s="9"/>
      <c r="U46" s="9"/>
    </row>
    <row r="47" spans="2:21" s="8" customFormat="1" ht="14.25" customHeight="1" x14ac:dyDescent="0.25">
      <c r="B47" s="43" t="s">
        <v>28</v>
      </c>
      <c r="C47" s="43"/>
      <c r="D47" s="85">
        <v>383</v>
      </c>
      <c r="E47" s="128" t="s">
        <v>55</v>
      </c>
      <c r="F47" s="129">
        <v>12</v>
      </c>
      <c r="G47" s="130">
        <f t="shared" si="3"/>
        <v>1.6949152542372881E-2</v>
      </c>
      <c r="H47" s="53"/>
      <c r="I47" s="109"/>
      <c r="J47" s="68"/>
      <c r="K47" s="68"/>
      <c r="L47" s="52"/>
      <c r="M47" s="52"/>
      <c r="N47" s="52"/>
      <c r="O47" s="52"/>
      <c r="P47" s="52"/>
      <c r="Q47" s="52"/>
      <c r="T47" s="9"/>
      <c r="U47" s="9"/>
    </row>
    <row r="48" spans="2:21" s="8" customFormat="1" ht="14.25" customHeight="1" x14ac:dyDescent="0.25">
      <c r="B48" s="43" t="s">
        <v>44</v>
      </c>
      <c r="C48" s="43"/>
      <c r="D48" s="85">
        <v>6</v>
      </c>
      <c r="E48" s="128" t="s">
        <v>38</v>
      </c>
      <c r="F48" s="134">
        <v>13</v>
      </c>
      <c r="G48" s="130">
        <f t="shared" si="3"/>
        <v>1.8361581920903956E-2</v>
      </c>
      <c r="H48" s="53"/>
      <c r="I48" s="109"/>
      <c r="J48" s="68"/>
      <c r="K48" s="68"/>
      <c r="L48" s="52"/>
      <c r="M48" s="52"/>
      <c r="N48" s="52"/>
      <c r="O48" s="52"/>
      <c r="P48" s="52"/>
      <c r="Q48" s="52"/>
      <c r="T48" s="9"/>
      <c r="U48" s="9"/>
    </row>
    <row r="49" spans="2:21" s="8" customFormat="1" ht="14.25" customHeight="1" x14ac:dyDescent="0.25">
      <c r="B49" s="43" t="s">
        <v>30</v>
      </c>
      <c r="C49" s="43"/>
      <c r="D49" s="85">
        <v>5</v>
      </c>
      <c r="E49" s="128" t="s">
        <v>54</v>
      </c>
      <c r="F49" s="129">
        <v>13</v>
      </c>
      <c r="G49" s="130">
        <f t="shared" si="3"/>
        <v>1.8361581920903956E-2</v>
      </c>
      <c r="H49" s="51"/>
      <c r="I49" s="51"/>
      <c r="J49" s="68"/>
      <c r="K49" s="68"/>
      <c r="L49" s="52"/>
      <c r="M49" s="52"/>
      <c r="N49" s="52"/>
      <c r="O49" s="52"/>
      <c r="P49" s="52"/>
      <c r="Q49" s="52"/>
      <c r="T49" s="9"/>
      <c r="U49" s="135"/>
    </row>
    <row r="50" spans="2:21" s="8" customFormat="1" ht="14.25" customHeight="1" x14ac:dyDescent="0.25">
      <c r="B50" s="43" t="s">
        <v>49</v>
      </c>
      <c r="C50" s="43"/>
      <c r="D50" s="85">
        <v>0</v>
      </c>
      <c r="E50" s="128" t="s">
        <v>41</v>
      </c>
      <c r="F50" s="129">
        <v>13</v>
      </c>
      <c r="G50" s="130">
        <f t="shared" si="3"/>
        <v>1.8361581920903956E-2</v>
      </c>
      <c r="H50" s="126"/>
      <c r="I50" s="126"/>
      <c r="J50" s="68"/>
      <c r="K50" s="68"/>
      <c r="L50" s="7"/>
      <c r="M50" s="7"/>
      <c r="N50" s="7"/>
      <c r="O50" s="7"/>
      <c r="P50" s="7"/>
      <c r="Q50" s="7"/>
      <c r="T50" s="9"/>
      <c r="U50" s="9"/>
    </row>
    <row r="51" spans="2:21" s="8" customFormat="1" ht="14.25" customHeight="1" x14ac:dyDescent="0.25">
      <c r="B51" s="43" t="s">
        <v>50</v>
      </c>
      <c r="C51" s="43"/>
      <c r="D51" s="85">
        <v>51</v>
      </c>
      <c r="E51" s="128" t="s">
        <v>39</v>
      </c>
      <c r="F51" s="129">
        <v>14</v>
      </c>
      <c r="G51" s="130">
        <f t="shared" si="3"/>
        <v>1.977401129943503E-2</v>
      </c>
      <c r="H51" s="52"/>
      <c r="I51" s="68"/>
      <c r="J51" s="68"/>
      <c r="K51" s="68"/>
      <c r="L51" s="7"/>
      <c r="M51" s="7"/>
      <c r="N51" s="7"/>
      <c r="O51" s="7"/>
      <c r="P51" s="7"/>
      <c r="Q51" s="7"/>
      <c r="S51" s="136"/>
      <c r="T51" s="9"/>
      <c r="U51" s="9"/>
    </row>
    <row r="52" spans="2:21" s="8" customFormat="1" ht="14.25" customHeight="1" x14ac:dyDescent="0.25">
      <c r="B52" s="43" t="s">
        <v>35</v>
      </c>
      <c r="C52" s="43"/>
      <c r="D52" s="85">
        <v>11</v>
      </c>
      <c r="E52" s="128" t="s">
        <v>36</v>
      </c>
      <c r="F52" s="133">
        <v>18</v>
      </c>
      <c r="G52" s="130">
        <f t="shared" si="3"/>
        <v>2.5423728813559324E-2</v>
      </c>
      <c r="H52" s="52"/>
      <c r="I52" s="68"/>
      <c r="J52" s="68"/>
      <c r="K52" s="68"/>
      <c r="L52" s="7"/>
      <c r="M52" s="7"/>
      <c r="N52" s="7"/>
      <c r="O52" s="7"/>
      <c r="P52" s="7"/>
      <c r="Q52" s="7"/>
      <c r="T52" s="9"/>
      <c r="U52" s="9"/>
    </row>
    <row r="53" spans="2:21" s="8" customFormat="1" ht="14.25" customHeight="1" x14ac:dyDescent="0.25">
      <c r="B53" s="43" t="s">
        <v>37</v>
      </c>
      <c r="C53" s="43"/>
      <c r="D53" s="85">
        <v>6</v>
      </c>
      <c r="E53" s="128" t="s">
        <v>34</v>
      </c>
      <c r="F53" s="129">
        <v>25</v>
      </c>
      <c r="G53" s="130">
        <f t="shared" si="3"/>
        <v>3.5310734463276837E-2</v>
      </c>
      <c r="H53" s="132"/>
      <c r="I53" s="68"/>
      <c r="J53" s="68"/>
      <c r="K53" s="68"/>
      <c r="L53" s="7"/>
      <c r="M53" s="7"/>
      <c r="N53" s="7"/>
      <c r="O53" s="7"/>
      <c r="P53" s="7"/>
      <c r="Q53" s="7"/>
      <c r="T53" s="9"/>
      <c r="U53" s="9"/>
    </row>
    <row r="54" spans="2:21" s="8" customFormat="1" ht="14.25" customHeight="1" x14ac:dyDescent="0.25">
      <c r="B54" s="43" t="s">
        <v>40</v>
      </c>
      <c r="C54" s="43"/>
      <c r="D54" s="85">
        <v>8</v>
      </c>
      <c r="E54" s="128" t="s">
        <v>53</v>
      </c>
      <c r="F54" s="133">
        <v>28</v>
      </c>
      <c r="G54" s="130">
        <f t="shared" si="3"/>
        <v>3.954802259887006E-2</v>
      </c>
      <c r="H54" s="53"/>
      <c r="I54" s="68"/>
      <c r="J54" s="68"/>
      <c r="K54" s="68"/>
      <c r="L54" s="7"/>
      <c r="M54" s="7"/>
      <c r="N54" s="7"/>
      <c r="O54" s="7"/>
      <c r="P54" s="7"/>
      <c r="Q54" s="7"/>
      <c r="T54" s="9"/>
      <c r="U54" s="9"/>
    </row>
    <row r="55" spans="2:21" s="8" customFormat="1" ht="14.25" customHeight="1" x14ac:dyDescent="0.25">
      <c r="B55" s="43" t="s">
        <v>31</v>
      </c>
      <c r="C55" s="43"/>
      <c r="D55" s="85">
        <v>0</v>
      </c>
      <c r="E55" s="128" t="s">
        <v>42</v>
      </c>
      <c r="F55" s="79">
        <v>38</v>
      </c>
      <c r="G55" s="130">
        <f t="shared" si="3"/>
        <v>5.3672316384180789E-2</v>
      </c>
      <c r="H55" s="53"/>
      <c r="I55" s="68"/>
      <c r="J55" s="68"/>
      <c r="K55" s="68"/>
      <c r="L55" s="7"/>
      <c r="M55" s="7"/>
      <c r="N55" s="7"/>
      <c r="O55" s="7"/>
      <c r="P55" s="7"/>
      <c r="Q55" s="7"/>
      <c r="T55" s="9"/>
      <c r="U55" s="9"/>
    </row>
    <row r="56" spans="2:21" s="8" customFormat="1" ht="14.25" customHeight="1" x14ac:dyDescent="0.25">
      <c r="B56" s="43" t="s">
        <v>47</v>
      </c>
      <c r="C56" s="43"/>
      <c r="D56" s="85">
        <v>2</v>
      </c>
      <c r="E56" s="128" t="s">
        <v>29</v>
      </c>
      <c r="F56" s="134">
        <v>41</v>
      </c>
      <c r="G56" s="130">
        <f t="shared" si="3"/>
        <v>5.7909604519774012E-2</v>
      </c>
      <c r="H56" s="53"/>
      <c r="I56" s="68"/>
      <c r="J56" s="68"/>
      <c r="K56" s="68"/>
      <c r="L56" s="7"/>
      <c r="M56" s="7"/>
      <c r="N56" s="7"/>
      <c r="O56" s="7"/>
      <c r="P56" s="7"/>
      <c r="Q56" s="7"/>
      <c r="T56" s="9"/>
      <c r="U56" s="9"/>
    </row>
    <row r="57" spans="2:21" s="8" customFormat="1" ht="14.25" customHeight="1" x14ac:dyDescent="0.25">
      <c r="B57" s="43" t="s">
        <v>51</v>
      </c>
      <c r="C57" s="43"/>
      <c r="D57" s="85">
        <v>1</v>
      </c>
      <c r="E57" s="128" t="s">
        <v>50</v>
      </c>
      <c r="F57" s="129">
        <v>51</v>
      </c>
      <c r="G57" s="130">
        <f t="shared" si="3"/>
        <v>7.2033898305084748E-2</v>
      </c>
      <c r="H57" s="53"/>
      <c r="I57" s="68"/>
      <c r="J57" s="68"/>
      <c r="K57" s="68"/>
      <c r="L57" s="7"/>
      <c r="M57" s="7"/>
      <c r="N57" s="7"/>
      <c r="O57" s="7"/>
      <c r="P57" s="7"/>
      <c r="Q57" s="7"/>
      <c r="T57" s="9"/>
      <c r="U57" s="9"/>
    </row>
    <row r="58" spans="2:21" s="8" customFormat="1" ht="14.25" customHeight="1" thickBot="1" x14ac:dyDescent="0.3">
      <c r="B58" s="43" t="s">
        <v>45</v>
      </c>
      <c r="C58" s="43"/>
      <c r="D58" s="85">
        <v>3</v>
      </c>
      <c r="E58" s="128" t="s">
        <v>28</v>
      </c>
      <c r="F58" s="129">
        <v>383</v>
      </c>
      <c r="G58" s="130">
        <f t="shared" si="3"/>
        <v>0.54096045197740117</v>
      </c>
      <c r="H58" s="53"/>
      <c r="I58" s="68"/>
      <c r="J58" s="68"/>
      <c r="K58" s="68"/>
      <c r="L58" s="7"/>
      <c r="M58" s="7"/>
      <c r="N58" s="7"/>
      <c r="O58" s="7"/>
      <c r="P58" s="7"/>
      <c r="Q58" s="7"/>
      <c r="T58" s="9"/>
      <c r="U58" s="9"/>
    </row>
    <row r="59" spans="2:21" s="8" customFormat="1" ht="14.25" customHeight="1" x14ac:dyDescent="0.25">
      <c r="B59" s="59" t="s">
        <v>2</v>
      </c>
      <c r="C59" s="59"/>
      <c r="D59" s="137">
        <f>SUM(D33:D58)</f>
        <v>708</v>
      </c>
      <c r="E59" s="138"/>
      <c r="F59" s="44"/>
      <c r="G59" s="53"/>
      <c r="H59" s="53"/>
      <c r="I59" s="68"/>
      <c r="J59" s="68"/>
      <c r="K59" s="68"/>
      <c r="L59" s="7"/>
      <c r="M59" s="7"/>
      <c r="N59" s="7"/>
      <c r="O59" s="7"/>
      <c r="P59" s="7"/>
      <c r="Q59" s="7"/>
      <c r="T59" s="9"/>
      <c r="U59" s="9"/>
    </row>
    <row r="60" spans="2:21" s="8" customFormat="1" ht="13.5" customHeight="1" x14ac:dyDescent="0.25">
      <c r="B60" s="139" t="s">
        <v>56</v>
      </c>
      <c r="C60" s="53"/>
      <c r="D60" s="53"/>
      <c r="E60" s="197"/>
      <c r="F60" s="197"/>
      <c r="G60" s="53"/>
      <c r="H60" s="53"/>
      <c r="I60" s="68"/>
      <c r="J60" s="68"/>
      <c r="K60" s="68"/>
      <c r="L60" s="7"/>
      <c r="M60" s="7"/>
      <c r="N60" s="7"/>
      <c r="O60" s="7"/>
      <c r="P60" s="7"/>
      <c r="Q60" s="7"/>
      <c r="T60" s="9"/>
      <c r="U60" s="9"/>
    </row>
    <row r="61" spans="2:21" s="8" customFormat="1" ht="13.5" customHeight="1" x14ac:dyDescent="0.25">
      <c r="B61" s="55"/>
      <c r="C61" s="53"/>
      <c r="D61" s="53"/>
      <c r="E61" s="197"/>
      <c r="F61" s="197"/>
      <c r="G61" s="53"/>
      <c r="H61" s="53"/>
      <c r="I61" s="68"/>
      <c r="J61" s="68"/>
      <c r="K61" s="68"/>
      <c r="L61" s="7"/>
      <c r="M61" s="7"/>
      <c r="N61" s="7"/>
      <c r="O61" s="7"/>
      <c r="P61" s="7"/>
      <c r="Q61" s="7"/>
      <c r="T61" s="9"/>
      <c r="U61" s="9"/>
    </row>
    <row r="62" spans="2:21" s="8" customFormat="1" ht="15" customHeight="1" x14ac:dyDescent="0.25">
      <c r="B62" s="13" t="s">
        <v>140</v>
      </c>
      <c r="C62" s="14"/>
      <c r="D62" s="14"/>
      <c r="E62" s="14"/>
      <c r="F62" s="15"/>
      <c r="G62" s="15"/>
      <c r="H62" s="15"/>
      <c r="I62" s="14"/>
      <c r="J62" s="14"/>
      <c r="K62" s="14"/>
      <c r="L62" s="14"/>
      <c r="M62" s="14"/>
      <c r="N62" s="14"/>
      <c r="O62" s="14"/>
      <c r="P62" s="14"/>
      <c r="Q62" s="7"/>
      <c r="T62" s="9"/>
      <c r="U62" s="9"/>
    </row>
    <row r="63" spans="2:21" s="8" customFormat="1" ht="3" customHeight="1" x14ac:dyDescent="0.25">
      <c r="B63" s="55"/>
      <c r="C63" s="52"/>
      <c r="D63" s="52"/>
      <c r="E63" s="197"/>
      <c r="F63" s="197"/>
      <c r="G63" s="52"/>
      <c r="H63" s="53"/>
      <c r="I63" s="68"/>
      <c r="J63" s="68"/>
      <c r="K63" s="68"/>
      <c r="L63" s="7"/>
      <c r="M63" s="7"/>
      <c r="N63" s="7"/>
      <c r="O63" s="7"/>
      <c r="P63" s="7"/>
      <c r="Q63" s="7"/>
      <c r="T63" s="9"/>
      <c r="U63" s="9"/>
    </row>
    <row r="64" spans="2:21" s="8" customFormat="1" ht="14.25" customHeight="1" x14ac:dyDescent="0.25">
      <c r="B64" s="108" t="s">
        <v>141</v>
      </c>
      <c r="C64" s="55" t="s">
        <v>142</v>
      </c>
      <c r="D64" s="52"/>
      <c r="E64" s="44"/>
      <c r="F64" s="44"/>
      <c r="G64" s="52"/>
      <c r="H64" s="53"/>
      <c r="I64" s="68"/>
      <c r="J64" s="68"/>
      <c r="K64" s="68"/>
      <c r="L64" s="7"/>
      <c r="M64" s="7"/>
      <c r="N64" s="7"/>
      <c r="O64" s="7"/>
      <c r="P64" s="7"/>
      <c r="Q64" s="7"/>
      <c r="T64" s="9"/>
      <c r="U64" s="9"/>
    </row>
    <row r="65" spans="1:21" s="8" customFormat="1" ht="14.25" customHeight="1" x14ac:dyDescent="0.25">
      <c r="B65" s="187" t="s">
        <v>143</v>
      </c>
      <c r="C65" s="187"/>
      <c r="D65" s="187"/>
      <c r="E65" s="187"/>
      <c r="F65" s="187"/>
      <c r="G65" s="187"/>
      <c r="H65" s="187"/>
      <c r="I65" s="187"/>
      <c r="J65" s="187"/>
      <c r="K65" s="187"/>
      <c r="L65" s="113" t="s">
        <v>144</v>
      </c>
      <c r="M65" s="113" t="s">
        <v>145</v>
      </c>
      <c r="N65" s="7"/>
      <c r="O65" s="140" t="s">
        <v>126</v>
      </c>
      <c r="P65" s="7"/>
      <c r="Q65" s="7"/>
      <c r="T65" s="9"/>
      <c r="U65" s="9"/>
    </row>
    <row r="66" spans="1:21" s="8" customFormat="1" ht="27.75" customHeight="1" x14ac:dyDescent="0.25">
      <c r="A66" s="141"/>
      <c r="B66" s="142" t="s">
        <v>146</v>
      </c>
      <c r="C66" s="143"/>
      <c r="D66" s="143"/>
      <c r="E66" s="144"/>
      <c r="F66" s="144"/>
      <c r="G66" s="143"/>
      <c r="H66" s="143"/>
      <c r="I66" s="145"/>
      <c r="J66" s="145"/>
      <c r="K66" s="145"/>
      <c r="L66" s="146">
        <v>493</v>
      </c>
      <c r="M66" s="146">
        <v>195</v>
      </c>
      <c r="N66" s="147"/>
      <c r="O66" s="148"/>
      <c r="P66" s="7"/>
      <c r="Q66" s="7"/>
      <c r="T66" s="9"/>
    </row>
    <row r="67" spans="1:21" s="8" customFormat="1" ht="27.75" customHeight="1" x14ac:dyDescent="0.25">
      <c r="A67" s="141"/>
      <c r="B67" s="142" t="s">
        <v>147</v>
      </c>
      <c r="C67" s="147"/>
      <c r="D67" s="147"/>
      <c r="E67" s="147"/>
      <c r="F67" s="146"/>
      <c r="G67" s="146"/>
      <c r="H67" s="146"/>
      <c r="I67" s="145"/>
      <c r="J67" s="145"/>
      <c r="K67" s="145"/>
      <c r="L67" s="146">
        <v>365</v>
      </c>
      <c r="M67" s="146">
        <v>320</v>
      </c>
      <c r="N67" s="147"/>
      <c r="O67" s="148"/>
      <c r="P67" s="7"/>
      <c r="Q67" s="7"/>
      <c r="T67" s="9"/>
    </row>
    <row r="68" spans="1:21" s="8" customFormat="1" ht="27.75" customHeight="1" x14ac:dyDescent="0.25">
      <c r="A68" s="141"/>
      <c r="B68" s="142" t="s">
        <v>148</v>
      </c>
      <c r="C68" s="149"/>
      <c r="D68" s="149"/>
      <c r="E68" s="149"/>
      <c r="F68" s="149"/>
      <c r="G68" s="149"/>
      <c r="H68" s="149"/>
      <c r="I68" s="150"/>
      <c r="J68" s="150"/>
      <c r="K68" s="147"/>
      <c r="L68" s="146">
        <v>180</v>
      </c>
      <c r="M68" s="146">
        <v>497</v>
      </c>
      <c r="N68" s="147"/>
      <c r="O68" s="148"/>
      <c r="P68" s="7"/>
      <c r="Q68" s="7"/>
      <c r="T68" s="9"/>
    </row>
    <row r="69" spans="1:21" s="8" customFormat="1" ht="27.75" customHeight="1" x14ac:dyDescent="0.25">
      <c r="A69" s="141"/>
      <c r="B69" s="142" t="s">
        <v>149</v>
      </c>
      <c r="C69" s="151"/>
      <c r="D69" s="152"/>
      <c r="E69" s="152"/>
      <c r="F69" s="153"/>
      <c r="G69" s="153"/>
      <c r="H69" s="154"/>
      <c r="I69" s="147"/>
      <c r="J69" s="147"/>
      <c r="K69" s="147"/>
      <c r="L69" s="146">
        <v>403</v>
      </c>
      <c r="M69" s="146">
        <v>275</v>
      </c>
      <c r="N69" s="147"/>
      <c r="O69" s="148"/>
      <c r="P69" s="7"/>
      <c r="Q69" s="7"/>
      <c r="T69" s="10"/>
    </row>
    <row r="70" spans="1:21" s="8" customFormat="1" ht="27.75" customHeight="1" x14ac:dyDescent="0.25">
      <c r="A70" s="141"/>
      <c r="B70" s="142" t="s">
        <v>150</v>
      </c>
      <c r="C70" s="147"/>
      <c r="D70" s="146"/>
      <c r="E70" s="155"/>
      <c r="F70" s="146"/>
      <c r="G70" s="146"/>
      <c r="H70" s="156"/>
      <c r="I70" s="147"/>
      <c r="J70" s="147"/>
      <c r="K70" s="147"/>
      <c r="L70" s="146">
        <v>276</v>
      </c>
      <c r="M70" s="146">
        <v>398</v>
      </c>
      <c r="N70" s="147"/>
      <c r="O70" s="148"/>
      <c r="P70" s="7"/>
      <c r="Q70" s="7"/>
      <c r="T70" s="10"/>
    </row>
    <row r="71" spans="1:21" s="8" customFormat="1" ht="27.75" customHeight="1" x14ac:dyDescent="0.25">
      <c r="A71" s="141"/>
      <c r="B71" s="142" t="s">
        <v>151</v>
      </c>
      <c r="C71" s="147"/>
      <c r="D71" s="146"/>
      <c r="E71" s="155"/>
      <c r="F71" s="146"/>
      <c r="G71" s="146"/>
      <c r="H71" s="156"/>
      <c r="I71" s="147"/>
      <c r="J71" s="147"/>
      <c r="K71" s="147"/>
      <c r="L71" s="146">
        <v>183</v>
      </c>
      <c r="M71" s="146">
        <v>495</v>
      </c>
      <c r="N71" s="147"/>
      <c r="O71" s="148"/>
      <c r="P71" s="7"/>
      <c r="Q71" s="7"/>
      <c r="T71" s="10"/>
    </row>
    <row r="72" spans="1:21" s="8" customFormat="1" ht="27.75" customHeight="1" x14ac:dyDescent="0.25">
      <c r="A72" s="141"/>
      <c r="B72" s="142" t="s">
        <v>152</v>
      </c>
      <c r="C72" s="147"/>
      <c r="D72" s="146"/>
      <c r="E72" s="155"/>
      <c r="F72" s="146"/>
      <c r="G72" s="146"/>
      <c r="H72" s="156"/>
      <c r="I72" s="147"/>
      <c r="J72" s="147"/>
      <c r="K72" s="147"/>
      <c r="L72" s="146">
        <v>314</v>
      </c>
      <c r="M72" s="146">
        <v>364</v>
      </c>
      <c r="N72" s="147"/>
      <c r="O72" s="148"/>
      <c r="P72" s="7"/>
      <c r="Q72" s="7"/>
      <c r="T72" s="10"/>
    </row>
    <row r="73" spans="1:21" s="8" customFormat="1" ht="27.75" customHeight="1" thickBot="1" x14ac:dyDescent="0.3">
      <c r="A73" s="141"/>
      <c r="B73" s="157" t="s">
        <v>153</v>
      </c>
      <c r="C73" s="158"/>
      <c r="D73" s="159"/>
      <c r="E73" s="160"/>
      <c r="F73" s="159"/>
      <c r="G73" s="159"/>
      <c r="H73" s="161"/>
      <c r="I73" s="158"/>
      <c r="J73" s="158"/>
      <c r="K73" s="158"/>
      <c r="L73" s="159">
        <v>90</v>
      </c>
      <c r="M73" s="159">
        <v>585</v>
      </c>
      <c r="N73" s="158"/>
      <c r="O73" s="162"/>
      <c r="P73" s="7"/>
      <c r="Q73" s="7"/>
      <c r="T73" s="10"/>
    </row>
    <row r="74" spans="1:21" s="8" customFormat="1" ht="27.75" customHeight="1" x14ac:dyDescent="0.25">
      <c r="A74" s="141"/>
      <c r="B74" s="163" t="s">
        <v>154</v>
      </c>
      <c r="C74" s="164"/>
      <c r="D74" s="165"/>
      <c r="E74" s="166"/>
      <c r="F74" s="165"/>
      <c r="G74" s="165"/>
      <c r="H74" s="167"/>
      <c r="I74" s="168"/>
      <c r="J74" s="168"/>
      <c r="K74" s="168"/>
      <c r="L74" s="165">
        <v>387</v>
      </c>
      <c r="M74" s="165">
        <v>293</v>
      </c>
      <c r="N74" s="168"/>
      <c r="O74" s="169"/>
      <c r="P74" s="7"/>
      <c r="Q74" s="7"/>
      <c r="T74" s="10"/>
    </row>
    <row r="75" spans="1:21" s="8" customFormat="1" ht="27.75" customHeight="1" thickBot="1" x14ac:dyDescent="0.3">
      <c r="A75" s="141"/>
      <c r="B75" s="170" t="s">
        <v>155</v>
      </c>
      <c r="C75" s="171"/>
      <c r="D75" s="172"/>
      <c r="E75" s="173"/>
      <c r="F75" s="172"/>
      <c r="G75" s="172"/>
      <c r="H75" s="174"/>
      <c r="I75" s="175"/>
      <c r="J75" s="175"/>
      <c r="K75" s="176"/>
      <c r="L75" s="172">
        <v>221</v>
      </c>
      <c r="M75" s="172">
        <v>460</v>
      </c>
      <c r="N75" s="176"/>
      <c r="O75" s="177"/>
      <c r="P75" s="78"/>
      <c r="Q75" s="7"/>
      <c r="T75" s="10"/>
    </row>
    <row r="76" spans="1:21" s="8" customFormat="1" ht="14.25" customHeight="1" x14ac:dyDescent="0.25">
      <c r="B76" s="178"/>
      <c r="C76" s="7"/>
      <c r="D76" s="52"/>
      <c r="E76" s="81"/>
      <c r="F76" s="52"/>
      <c r="G76" s="52"/>
      <c r="H76" s="76"/>
      <c r="I76" s="7"/>
      <c r="J76" s="7"/>
      <c r="K76" s="78"/>
      <c r="L76" s="78"/>
      <c r="M76" s="78"/>
      <c r="N76" s="78"/>
      <c r="O76" s="78"/>
      <c r="P76" s="78"/>
      <c r="Q76" s="7"/>
      <c r="T76" s="10"/>
      <c r="U76" s="10"/>
    </row>
    <row r="77" spans="1:21" x14ac:dyDescent="0.25">
      <c r="B77" s="13" t="s">
        <v>156</v>
      </c>
      <c r="C77" s="91"/>
      <c r="D77" s="91"/>
      <c r="E77" s="91"/>
      <c r="F77" s="92"/>
      <c r="G77" s="92"/>
      <c r="H77" s="92"/>
      <c r="I77" s="91"/>
      <c r="J77" s="91"/>
      <c r="K77" s="91"/>
      <c r="L77" s="91"/>
      <c r="M77" s="91"/>
      <c r="N77" s="91"/>
      <c r="O77" s="91"/>
      <c r="P77" s="91"/>
      <c r="Q77" s="93"/>
    </row>
    <row r="78" spans="1:21" ht="14.25" customHeight="1" x14ac:dyDescent="0.25"/>
    <row r="79" spans="1:21" ht="14.25" customHeight="1" x14ac:dyDescent="0.25">
      <c r="B79" s="198" t="s">
        <v>157</v>
      </c>
      <c r="C79" s="198"/>
      <c r="D79" s="24"/>
      <c r="E79" s="199" t="s">
        <v>158</v>
      </c>
      <c r="F79" s="199"/>
      <c r="H79" s="200" t="s">
        <v>159</v>
      </c>
      <c r="I79" s="200"/>
      <c r="K79" s="201" t="s">
        <v>160</v>
      </c>
      <c r="L79" s="201"/>
      <c r="N79" s="202" t="s">
        <v>161</v>
      </c>
      <c r="O79" s="202"/>
    </row>
    <row r="80" spans="1:21" ht="14.25" customHeight="1" x14ac:dyDescent="0.25">
      <c r="B80" s="203" t="s">
        <v>162</v>
      </c>
      <c r="C80" s="203"/>
      <c r="D80" s="24"/>
      <c r="E80" s="204" t="s">
        <v>163</v>
      </c>
      <c r="F80" s="204"/>
      <c r="H80" s="205" t="s">
        <v>164</v>
      </c>
      <c r="I80" s="205"/>
      <c r="K80" s="206" t="s">
        <v>165</v>
      </c>
      <c r="L80" s="206"/>
      <c r="N80" s="207" t="s">
        <v>166</v>
      </c>
      <c r="O80" s="207"/>
    </row>
    <row r="81" spans="2:15" ht="20.25" customHeight="1" x14ac:dyDescent="0.25">
      <c r="F81"/>
      <c r="H81"/>
    </row>
    <row r="82" spans="2:15" ht="14.25" customHeight="1" x14ac:dyDescent="0.25">
      <c r="B82" s="208">
        <v>39</v>
      </c>
      <c r="C82" s="208"/>
      <c r="E82" s="209">
        <v>90</v>
      </c>
      <c r="F82" s="209"/>
      <c r="H82" s="210">
        <v>76</v>
      </c>
      <c r="I82" s="210"/>
      <c r="K82" s="211">
        <v>77</v>
      </c>
      <c r="L82" s="211"/>
      <c r="N82" s="212">
        <v>426</v>
      </c>
      <c r="O82" s="212"/>
    </row>
    <row r="85" spans="2:15" x14ac:dyDescent="0.25">
      <c r="I85" s="101" t="s">
        <v>167</v>
      </c>
    </row>
    <row r="86" spans="2:15" x14ac:dyDescent="0.25">
      <c r="I86" s="101" t="s">
        <v>130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Test_AV!L66:M66</xm:f>
              <xm:sqref>O66</xm:sqref>
            </x14:sparkline>
            <x14:sparkline>
              <xm:f>Test_AV!L67:M67</xm:f>
              <xm:sqref>O67</xm:sqref>
            </x14:sparkline>
            <x14:sparkline>
              <xm:f>Test_AV!L68:M68</xm:f>
              <xm:sqref>O68</xm:sqref>
            </x14:sparkline>
            <x14:sparkline>
              <xm:f>Test_AV!L69:M69</xm:f>
              <xm:sqref>O69</xm:sqref>
            </x14:sparkline>
            <x14:sparkline>
              <xm:f>Test_AV!L70:M70</xm:f>
              <xm:sqref>O70</xm:sqref>
            </x14:sparkline>
            <x14:sparkline>
              <xm:f>Test_AV!L71:M71</xm:f>
              <xm:sqref>O71</xm:sqref>
            </x14:sparkline>
            <x14:sparkline>
              <xm:f>Test_AV!L72:M72</xm:f>
              <xm:sqref>O72</xm:sqref>
            </x14:sparkline>
            <x14:sparkline>
              <xm:f>Test_AV!L73:M73</xm:f>
              <xm:sqref>O73</xm:sqref>
            </x14:sparkline>
            <x14:sparkline>
              <xm:f>Test_AV!L74:M74</xm:f>
              <xm:sqref>O74</xm:sqref>
            </x14:sparkline>
            <x14:sparkline>
              <xm:f>Test_AV!L75:M75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Acoso Virtual</vt:lpstr>
      <vt:lpstr>Test_AV</vt:lpstr>
      <vt:lpstr>'Acoso Virtual'!Área_de_impresión</vt:lpstr>
      <vt:lpstr>Test_AV!Área_de_impresión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2019-01-15T14:15:19Z</dcterms:modified>
</cp:coreProperties>
</file>