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0" yWindow="0" windowWidth="12300" windowHeight="10860" tabRatio="222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B47" i="2" l="1"/>
  <c r="B48" i="2"/>
  <c r="B45" i="2"/>
  <c r="D31" i="2" l="1"/>
  <c r="C31" i="2"/>
  <c r="C49" i="2" l="1"/>
  <c r="D49" i="2"/>
  <c r="E49" i="2"/>
  <c r="F49" i="2"/>
  <c r="B20" i="2" l="1"/>
  <c r="B19" i="2"/>
  <c r="B30" i="2"/>
  <c r="B29" i="2"/>
  <c r="B28" i="2"/>
  <c r="B27" i="2"/>
  <c r="B24" i="2"/>
  <c r="B26" i="2"/>
  <c r="B25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<sst xmlns="http://schemas.openxmlformats.org/spreadsheetml/2006/main" count="114" uniqueCount="69">
  <si>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</si>
  <si>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</si>
  <si>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</si>
  <si>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</si>
  <si>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</si>
  <si>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</si>
  <si>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</si>
  <si>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</si>
  <si>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</si>
  <si>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</si>
  <si>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</si>
  <si>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</si>
  <si>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</si>
  <si>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</si>
  <si>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</si>
  <si>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</si>
  <si>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</si>
  <si>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</si>
  <si>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</si>
  <si>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</si>
  <si>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</si>
  <si>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</si>
  <si>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</si>
  <si>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</si>
  <si>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</si>
  <si>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</si>
  <si>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</si>
  <si>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</si>
  <si>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</si>
  <si>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</si>
  <si>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</si>
  <si>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</si>
  <si>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</si>
  <si>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</si>
  <si>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</si>
  <si>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</si>
  <si>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</si>
  <si>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</si>
  <si>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</si>
  <si>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</si>
  <si>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</si>
  <si>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</si>
  <si>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</si>
  <si>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</si>
  <si>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</si>
  <si>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</si>
  <si>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</si>
  <si>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</si>
  <si>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</si>
  <si>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</si>
  <si>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</si>
  <si>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</si>
  <si>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</si>
  <si>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</si>
  <si>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</si>
  <si>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</si>
  <si>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</si>
  <si>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</si>
  <si>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</si>
  <si>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</si>
  <si>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</si>
  <si>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</si>
  <si>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</si>
  <si>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</si>
  <si>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</si>
  <si>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</si>
  <si>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</si>
  <si>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Diciembre, 2019</t>
  </si>
  <si>
    <t>Elaboración 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</si>
</sst>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110827</c:v>
                </c:pt>
                <c:pt idx="1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941 casos, Arequipa 205 casos, La Libertad 159 casos, Junín 149, Cusco 129 casos, ica 100 casos, Ancash 93 casos, Tacna 92 casos, Puno 86 casos, Huanuco 81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1" t="s">
        <v>21</v>
      </c>
      <c r="K14" s="129" t="s">
        <v>32</v>
      </c>
      <c r="L14" s="129"/>
      <c r="M14" s="129"/>
      <c r="N14" s="129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1"/>
      <c r="K15" s="129"/>
      <c r="L15" s="129"/>
      <c r="M15" s="129"/>
      <c r="N15" s="129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1" t="s">
        <v>34</v>
      </c>
      <c r="L16" s="121"/>
      <c r="M16" s="121"/>
      <c r="N16" s="130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1"/>
      <c r="L17" s="121"/>
      <c r="M17" s="121"/>
      <c r="N17" s="130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27" t="s">
        <v>35</v>
      </c>
      <c r="L18" s="127"/>
      <c r="M18" s="127"/>
      <c r="N18" s="130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27"/>
      <c r="L19" s="127"/>
      <c r="M19" s="127"/>
      <c r="N19" s="130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1" t="s">
        <v>34</v>
      </c>
      <c r="L20" s="121"/>
      <c r="M20" s="121"/>
      <c r="N20" s="122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1"/>
      <c r="L21" s="121"/>
      <c r="M21" s="121"/>
      <c r="N21" s="123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27" t="s">
        <v>35</v>
      </c>
      <c r="L22" s="127"/>
      <c r="M22" s="127"/>
      <c r="N22" s="122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27"/>
      <c r="L23" s="127"/>
      <c r="M23" s="127"/>
      <c r="N23" s="123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28" t="s">
        <v>37</v>
      </c>
      <c r="L24" s="128"/>
      <c r="M24" s="128"/>
      <c r="N24" s="122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28"/>
      <c r="L25" s="128"/>
      <c r="M25" s="128"/>
      <c r="N25" s="123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1" t="s">
        <v>40</v>
      </c>
      <c r="L26" s="121"/>
      <c r="M26" s="121"/>
      <c r="N26" s="122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1"/>
      <c r="L27" s="121"/>
      <c r="M27" s="121"/>
      <c r="N27" s="123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J53" sqref="J53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46" t="s">
        <v>48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67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5" t="s">
        <v>50</v>
      </c>
      <c r="B14" s="135"/>
      <c r="C14" s="135"/>
      <c r="D14" s="135"/>
      <c r="E14" s="67"/>
      <c r="F14" s="67"/>
      <c r="G14" s="67"/>
      <c r="H14" s="67"/>
      <c r="I14" s="67"/>
      <c r="J14" s="68"/>
      <c r="K14" s="135" t="s">
        <v>42</v>
      </c>
      <c r="L14" s="135"/>
      <c r="M14" s="135"/>
      <c r="N14" s="135"/>
      <c r="O14" s="135"/>
    </row>
    <row r="15" spans="1:15" s="69" customFormat="1" ht="15.75" customHeight="1" x14ac:dyDescent="0.3">
      <c r="A15" s="135" t="s">
        <v>51</v>
      </c>
      <c r="B15" s="135"/>
      <c r="C15" s="135"/>
      <c r="D15" s="135"/>
      <c r="E15" s="67"/>
      <c r="F15" s="67"/>
      <c r="G15" s="67"/>
      <c r="H15" s="67"/>
      <c r="I15" s="67"/>
      <c r="J15" s="68"/>
      <c r="K15" s="135" t="s">
        <v>43</v>
      </c>
      <c r="L15" s="135"/>
      <c r="M15" s="135"/>
      <c r="N15" s="135"/>
      <c r="O15" s="135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37" t="s">
        <v>1</v>
      </c>
      <c r="B17" s="137" t="s">
        <v>2</v>
      </c>
      <c r="C17" s="138" t="s">
        <v>46</v>
      </c>
      <c r="D17" s="138" t="s">
        <v>47</v>
      </c>
      <c r="K17" s="136" t="s">
        <v>21</v>
      </c>
      <c r="L17" s="137" t="s">
        <v>44</v>
      </c>
      <c r="M17" s="137"/>
      <c r="N17" s="137"/>
      <c r="O17" s="137" t="s">
        <v>20</v>
      </c>
    </row>
    <row r="18" spans="1:19" ht="13.15" customHeight="1" x14ac:dyDescent="0.3">
      <c r="A18" s="137"/>
      <c r="B18" s="137"/>
      <c r="C18" s="148"/>
      <c r="D18" s="138"/>
      <c r="E18" s="70"/>
      <c r="F18" s="70"/>
      <c r="G18" s="70"/>
      <c r="H18" s="70"/>
      <c r="I18" s="70"/>
      <c r="J18" s="70"/>
      <c r="K18" s="136"/>
      <c r="L18" s="137"/>
      <c r="M18" s="137"/>
      <c r="N18" s="137"/>
      <c r="O18" s="137"/>
      <c r="R18" s="118"/>
      <c r="S18" s="118"/>
    </row>
    <row r="19" spans="1:19" ht="17.45" customHeight="1" x14ac:dyDescent="0.2">
      <c r="A19" s="71" t="s">
        <v>9</v>
      </c>
      <c r="B19" s="72">
        <f>SUM(C19:D19)</f>
        <v>9777</v>
      </c>
      <c r="C19" s="73">
        <v>9391</v>
      </c>
      <c r="D19" s="73">
        <v>386</v>
      </c>
      <c r="K19" s="136"/>
      <c r="L19" s="137"/>
      <c r="M19" s="137"/>
      <c r="N19" s="137"/>
      <c r="O19" s="137"/>
      <c r="R19" s="118"/>
      <c r="S19" s="118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33" t="s">
        <v>52</v>
      </c>
      <c r="L20" s="134" t="s">
        <v>61</v>
      </c>
      <c r="M20" s="134"/>
      <c r="N20" s="134"/>
      <c r="O20" s="77">
        <v>0.42</v>
      </c>
      <c r="R20" s="118"/>
      <c r="S20" s="118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33"/>
      <c r="L21" s="132" t="s">
        <v>57</v>
      </c>
      <c r="M21" s="132"/>
      <c r="N21" s="132"/>
      <c r="O21" s="81">
        <v>0.57999999999999996</v>
      </c>
      <c r="R21" s="118"/>
      <c r="S21" s="118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41" t="s">
        <v>22</v>
      </c>
      <c r="L22" s="140" t="s">
        <v>61</v>
      </c>
      <c r="M22" s="140"/>
      <c r="N22" s="140"/>
      <c r="O22" s="83">
        <v>0.3</v>
      </c>
      <c r="R22" s="118"/>
      <c r="S22" s="118"/>
    </row>
    <row r="23" spans="1:19" ht="17.45" customHeight="1" thickBot="1" x14ac:dyDescent="0.25">
      <c r="A23" s="78" t="s">
        <v>13</v>
      </c>
      <c r="B23" s="79">
        <f t="shared" si="0"/>
        <v>9621</v>
      </c>
      <c r="C23" s="80">
        <v>9209</v>
      </c>
      <c r="D23" s="80">
        <v>412</v>
      </c>
      <c r="E23" s="82"/>
      <c r="K23" s="142"/>
      <c r="L23" s="132" t="s">
        <v>57</v>
      </c>
      <c r="M23" s="132"/>
      <c r="N23" s="132"/>
      <c r="O23" s="81">
        <v>0.7</v>
      </c>
      <c r="R23" s="118"/>
      <c r="S23" s="118"/>
    </row>
    <row r="24" spans="1:19" ht="17.45" customHeight="1" x14ac:dyDescent="0.2">
      <c r="A24" s="74" t="s">
        <v>14</v>
      </c>
      <c r="B24" s="75">
        <f t="shared" si="0"/>
        <v>9215</v>
      </c>
      <c r="C24" s="76">
        <v>8873</v>
      </c>
      <c r="D24" s="76">
        <v>342</v>
      </c>
      <c r="E24" s="82"/>
      <c r="K24" s="144" t="s">
        <v>23</v>
      </c>
      <c r="L24" s="140" t="s">
        <v>53</v>
      </c>
      <c r="M24" s="140"/>
      <c r="N24" s="140"/>
      <c r="O24" s="83">
        <v>0.39</v>
      </c>
      <c r="R24" s="118"/>
      <c r="S24" s="118"/>
    </row>
    <row r="25" spans="1:19" ht="17.45" customHeight="1" thickBot="1" x14ac:dyDescent="0.25">
      <c r="A25" s="78" t="s">
        <v>15</v>
      </c>
      <c r="B25" s="79">
        <f t="shared" si="0"/>
        <v>9422</v>
      </c>
      <c r="C25" s="80">
        <v>9003</v>
      </c>
      <c r="D25" s="80">
        <v>419</v>
      </c>
      <c r="E25" s="82"/>
      <c r="K25" s="145"/>
      <c r="L25" s="132" t="s">
        <v>58</v>
      </c>
      <c r="M25" s="132"/>
      <c r="N25" s="132"/>
      <c r="O25" s="81">
        <v>0.61</v>
      </c>
      <c r="R25" s="118"/>
      <c r="S25" s="118"/>
    </row>
    <row r="26" spans="1:19" ht="17.45" customHeight="1" x14ac:dyDescent="0.2">
      <c r="A26" s="74" t="s">
        <v>16</v>
      </c>
      <c r="B26" s="75">
        <f t="shared" si="0"/>
        <v>9409</v>
      </c>
      <c r="C26" s="76">
        <v>9035</v>
      </c>
      <c r="D26" s="76">
        <v>374</v>
      </c>
      <c r="E26" s="82"/>
      <c r="K26" s="119" t="s">
        <v>24</v>
      </c>
      <c r="L26" s="143" t="s">
        <v>63</v>
      </c>
      <c r="M26" s="143"/>
      <c r="N26" s="143"/>
      <c r="O26" s="83">
        <v>0.18</v>
      </c>
      <c r="R26" s="118"/>
      <c r="S26" s="118"/>
    </row>
    <row r="27" spans="1:19" ht="17.45" customHeight="1" thickBot="1" x14ac:dyDescent="0.25">
      <c r="A27" s="78" t="s">
        <v>17</v>
      </c>
      <c r="B27" s="79">
        <f t="shared" si="0"/>
        <v>10013</v>
      </c>
      <c r="C27" s="80">
        <v>9689</v>
      </c>
      <c r="D27" s="80">
        <v>324</v>
      </c>
      <c r="E27" s="82"/>
      <c r="K27" s="120"/>
      <c r="L27" s="132" t="s">
        <v>59</v>
      </c>
      <c r="M27" s="132"/>
      <c r="N27" s="132"/>
      <c r="O27" s="84">
        <v>0.82</v>
      </c>
      <c r="R27" s="118"/>
      <c r="S27" s="118"/>
    </row>
    <row r="28" spans="1:19" ht="17.45" customHeight="1" x14ac:dyDescent="0.2">
      <c r="A28" s="74" t="s">
        <v>29</v>
      </c>
      <c r="B28" s="75">
        <f>SUM(C28:D28)</f>
        <v>10123</v>
      </c>
      <c r="C28" s="76">
        <v>9699</v>
      </c>
      <c r="D28" s="76">
        <v>424</v>
      </c>
      <c r="E28" s="82"/>
      <c r="K28" s="90" t="s">
        <v>62</v>
      </c>
      <c r="L28" s="69"/>
      <c r="M28" s="69"/>
      <c r="N28" s="69"/>
      <c r="O28" s="69"/>
      <c r="R28" s="118"/>
      <c r="S28" s="118"/>
    </row>
    <row r="29" spans="1:19" ht="19.899999999999999" customHeight="1" x14ac:dyDescent="0.2">
      <c r="A29" s="78" t="s">
        <v>18</v>
      </c>
      <c r="B29" s="79">
        <f>SUM(C29:D29)</f>
        <v>10138</v>
      </c>
      <c r="C29" s="80">
        <v>9785</v>
      </c>
      <c r="D29" s="80">
        <v>353</v>
      </c>
      <c r="E29" s="82"/>
      <c r="K29" s="90" t="s">
        <v>66</v>
      </c>
      <c r="R29" s="118"/>
      <c r="S29" s="118"/>
    </row>
    <row r="30" spans="1:19" ht="19.899999999999999" customHeight="1" x14ac:dyDescent="0.2">
      <c r="A30" s="85" t="s">
        <v>19</v>
      </c>
      <c r="B30" s="86">
        <f>SUM(C30:D30)</f>
        <v>10301</v>
      </c>
      <c r="C30" s="87">
        <v>9946</v>
      </c>
      <c r="D30" s="87">
        <v>355</v>
      </c>
      <c r="E30" s="82"/>
      <c r="K30" s="96" t="s">
        <v>64</v>
      </c>
      <c r="R30" s="118"/>
      <c r="S30" s="118"/>
    </row>
    <row r="31" spans="1:19" ht="21" customHeight="1" x14ac:dyDescent="0.2">
      <c r="A31" s="88" t="s">
        <v>2</v>
      </c>
      <c r="B31" s="89">
        <f>SUM(B19:B30)</f>
        <v>115246</v>
      </c>
      <c r="C31" s="89">
        <f>SUM(C19:C30)</f>
        <v>110827</v>
      </c>
      <c r="D31" s="89">
        <f>SUM(D19:D30)</f>
        <v>4419</v>
      </c>
      <c r="E31" s="82"/>
      <c r="K31" s="96"/>
      <c r="L31" s="69"/>
      <c r="M31" s="69"/>
      <c r="N31" s="69"/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0.96165593599777865</v>
      </c>
      <c r="D32" s="92">
        <f>+D31/$B$31</f>
        <v>3.8344064002221338E-2</v>
      </c>
      <c r="E32" s="82"/>
    </row>
    <row r="33" spans="1:19" s="69" customFormat="1" ht="8.25" customHeight="1" x14ac:dyDescent="0.2">
      <c r="A33" s="93"/>
      <c r="B33" s="94"/>
      <c r="C33" s="94"/>
      <c r="D33" s="94"/>
      <c r="E33" s="95"/>
    </row>
    <row r="34" spans="1:19" s="69" customFormat="1" ht="15" customHeight="1" x14ac:dyDescent="0.2">
      <c r="A34" s="93"/>
      <c r="B34" s="94"/>
      <c r="C34" s="94"/>
      <c r="D34" s="94"/>
      <c r="E34" s="95"/>
    </row>
    <row r="35" spans="1:19" s="69" customFormat="1" ht="15.75" customHeight="1" x14ac:dyDescent="0.2">
      <c r="A35" s="93"/>
      <c r="B35" s="94"/>
      <c r="C35" s="94"/>
      <c r="D35" s="94"/>
      <c r="E35" s="95"/>
    </row>
    <row r="36" spans="1:19" s="69" customFormat="1" ht="15.75" customHeight="1" x14ac:dyDescent="0.2">
      <c r="A36" s="93"/>
      <c r="B36" s="94"/>
      <c r="C36" s="94"/>
      <c r="D36" s="94"/>
      <c r="E36" s="95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5" t="s">
        <v>56</v>
      </c>
      <c r="B41" s="135"/>
      <c r="C41" s="135"/>
      <c r="D41" s="135"/>
      <c r="E41" s="135"/>
      <c r="F41" s="135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39" t="s">
        <v>45</v>
      </c>
      <c r="B42" s="139"/>
      <c r="C42" s="139"/>
      <c r="D42" s="139"/>
      <c r="E42" s="139"/>
      <c r="F42" s="139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60</v>
      </c>
      <c r="B45" s="72">
        <f>SUM(C45:F45)</f>
        <v>470</v>
      </c>
      <c r="C45" s="73">
        <v>111</v>
      </c>
      <c r="D45" s="73">
        <v>155</v>
      </c>
      <c r="E45" s="73">
        <v>110</v>
      </c>
      <c r="F45" s="73">
        <v>94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57552</v>
      </c>
      <c r="C46" s="73">
        <v>10339</v>
      </c>
      <c r="D46" s="73">
        <v>18720</v>
      </c>
      <c r="E46" s="73">
        <v>16839</v>
      </c>
      <c r="F46" s="73">
        <v>11654</v>
      </c>
      <c r="Q46" s="69"/>
      <c r="R46" s="69"/>
      <c r="S46" s="69"/>
    </row>
    <row r="47" spans="1:19" ht="15" customHeight="1" x14ac:dyDescent="0.2">
      <c r="A47" s="78" t="s">
        <v>23</v>
      </c>
      <c r="B47" s="72">
        <f t="shared" ref="B47:B48" si="1">SUM(C47:F47)</f>
        <v>51701</v>
      </c>
      <c r="C47" s="80">
        <v>14820</v>
      </c>
      <c r="D47" s="80">
        <v>18628</v>
      </c>
      <c r="E47" s="80">
        <v>12067</v>
      </c>
      <c r="F47" s="80">
        <v>6186</v>
      </c>
    </row>
    <row r="48" spans="1:19" ht="12.75" customHeight="1" x14ac:dyDescent="0.2">
      <c r="A48" s="107" t="s">
        <v>24</v>
      </c>
      <c r="B48" s="72">
        <f t="shared" si="1"/>
        <v>5523</v>
      </c>
      <c r="C48" s="108">
        <v>2622</v>
      </c>
      <c r="D48" s="108">
        <v>1527</v>
      </c>
      <c r="E48" s="108">
        <v>970</v>
      </c>
      <c r="F48" s="108">
        <v>404</v>
      </c>
    </row>
    <row r="49" spans="1:10" ht="16.5" x14ac:dyDescent="0.3">
      <c r="A49" s="88" t="s">
        <v>2</v>
      </c>
      <c r="B49" s="89">
        <f>SUM(B45:B48)</f>
        <v>115246</v>
      </c>
      <c r="C49" s="89">
        <f>SUM(C45:C48)</f>
        <v>27892</v>
      </c>
      <c r="D49" s="89">
        <f>SUM(D45:D48)</f>
        <v>39030</v>
      </c>
      <c r="E49" s="89">
        <f>SUM(E45:E48)</f>
        <v>29986</v>
      </c>
      <c r="F49" s="89">
        <f>SUM(F45:F48)</f>
        <v>18338</v>
      </c>
      <c r="I49" s="109"/>
      <c r="J49" s="110"/>
    </row>
    <row r="50" spans="1:10" ht="12.75" customHeight="1" thickBot="1" x14ac:dyDescent="0.25">
      <c r="A50" s="111" t="s">
        <v>20</v>
      </c>
      <c r="B50" s="112">
        <f>+B49/$B$49</f>
        <v>1</v>
      </c>
      <c r="C50" s="112">
        <f>+C49/$B$49</f>
        <v>0.24202141505995869</v>
      </c>
      <c r="D50" s="112">
        <f>+D49/$B$49</f>
        <v>0.33866685177793587</v>
      </c>
      <c r="E50" s="112">
        <f>+E49/$B$49</f>
        <v>0.26019124308002012</v>
      </c>
      <c r="F50" s="112">
        <f>+F49/$B$49</f>
        <v>0.15912049008208529</v>
      </c>
      <c r="I50" s="113"/>
      <c r="J50" s="98"/>
    </row>
    <row r="51" spans="1:10" ht="13.5" customHeight="1" x14ac:dyDescent="0.2">
      <c r="A51" s="114" t="s">
        <v>54</v>
      </c>
      <c r="C51" s="115"/>
      <c r="D51" s="115"/>
      <c r="E51" s="115"/>
      <c r="I51" s="113"/>
      <c r="J51" s="98"/>
    </row>
    <row r="52" spans="1:10" ht="12.75" customHeight="1" x14ac:dyDescent="0.2">
      <c r="A52" s="116" t="s">
        <v>55</v>
      </c>
      <c r="B52" s="117"/>
      <c r="C52" s="117"/>
      <c r="D52" s="117"/>
      <c r="E52" s="117"/>
    </row>
    <row r="53" spans="1:10" x14ac:dyDescent="0.2">
      <c r="A53" s="116" t="s">
        <v>68</v>
      </c>
      <c r="B53" s="117"/>
      <c r="C53" s="117"/>
      <c r="D53" s="117"/>
      <c r="E53" s="117"/>
    </row>
    <row r="57" spans="1:10" ht="13.5" customHeight="1" x14ac:dyDescent="0.2"/>
  </sheetData>
  <mergeCells count="25">
    <mergeCell ref="A7:O7"/>
    <mergeCell ref="C17:C18"/>
    <mergeCell ref="B17:B18"/>
    <mergeCell ref="A15:D15"/>
    <mergeCell ref="A17:A18"/>
    <mergeCell ref="O17:O19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2019-08-14T22:17:54Z</cp:lastPrinted>
  <dcterms:created xsi:type="dcterms:W3CDTF">2009-11-09T20:17:22Z</dcterms:created>
  <dcterms:modified xsi:type="dcterms:W3CDTF">2020-01-16T00:10:31Z</dcterms:modified>
</cp:coreProperties>
</file>