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ENERO\PPT\BV Enero 2015\páginas f\"/>
    </mc:Choice>
  </mc:AlternateContent>
  <bookViews>
    <workbookView xWindow="0" yWindow="0" windowWidth="19200" windowHeight="7248"/>
  </bookViews>
  <sheets>
    <sheet name="3.2" sheetId="1" r:id="rId1"/>
  </sheets>
  <externalReferences>
    <externalReference r:id="rId2"/>
  </externalReferences>
  <definedNames>
    <definedName name="_xlnm._FilterDatabase" localSheetId="0" hidden="1">'3.2'!$A$8:$O$8</definedName>
    <definedName name="_xlnm.Print_Area" localSheetId="0">'3.2'!$A$1:$O$42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J35" i="1"/>
  <c r="F35" i="1"/>
  <c r="D35" i="1"/>
  <c r="I33" i="1"/>
  <c r="M33" i="1" s="1"/>
  <c r="G33" i="1"/>
  <c r="E33" i="1"/>
  <c r="C33" i="1"/>
  <c r="M32" i="1"/>
  <c r="K32" i="1"/>
  <c r="I32" i="1"/>
  <c r="E32" i="1"/>
  <c r="C32" i="1"/>
  <c r="G32" i="1" s="1"/>
  <c r="I31" i="1"/>
  <c r="M31" i="1" s="1"/>
  <c r="G31" i="1"/>
  <c r="E31" i="1"/>
  <c r="C31" i="1"/>
  <c r="M30" i="1"/>
  <c r="K30" i="1"/>
  <c r="I30" i="1"/>
  <c r="E30" i="1"/>
  <c r="C30" i="1"/>
  <c r="G30" i="1" s="1"/>
  <c r="I29" i="1"/>
  <c r="M29" i="1" s="1"/>
  <c r="G29" i="1"/>
  <c r="E29" i="1"/>
  <c r="C29" i="1"/>
  <c r="M28" i="1"/>
  <c r="K28" i="1"/>
  <c r="I28" i="1"/>
  <c r="E28" i="1"/>
  <c r="C28" i="1"/>
  <c r="G28" i="1" s="1"/>
  <c r="I27" i="1"/>
  <c r="M27" i="1" s="1"/>
  <c r="G27" i="1"/>
  <c r="E27" i="1"/>
  <c r="C27" i="1"/>
  <c r="M26" i="1"/>
  <c r="K26" i="1"/>
  <c r="I26" i="1"/>
  <c r="E26" i="1"/>
  <c r="C26" i="1"/>
  <c r="G26" i="1" s="1"/>
  <c r="I25" i="1"/>
  <c r="M25" i="1" s="1"/>
  <c r="G25" i="1"/>
  <c r="E25" i="1"/>
  <c r="C25" i="1"/>
  <c r="M24" i="1"/>
  <c r="K24" i="1"/>
  <c r="I24" i="1"/>
  <c r="E24" i="1"/>
  <c r="C24" i="1"/>
  <c r="G24" i="1" s="1"/>
  <c r="I23" i="1"/>
  <c r="M23" i="1" s="1"/>
  <c r="G23" i="1"/>
  <c r="E23" i="1"/>
  <c r="C23" i="1"/>
  <c r="M22" i="1"/>
  <c r="K22" i="1"/>
  <c r="I22" i="1"/>
  <c r="E22" i="1"/>
  <c r="C22" i="1"/>
  <c r="G22" i="1" s="1"/>
  <c r="I21" i="1"/>
  <c r="M21" i="1" s="1"/>
  <c r="G21" i="1"/>
  <c r="E21" i="1"/>
  <c r="C21" i="1"/>
  <c r="M20" i="1"/>
  <c r="K20" i="1"/>
  <c r="I20" i="1"/>
  <c r="E20" i="1"/>
  <c r="C20" i="1"/>
  <c r="G20" i="1" s="1"/>
  <c r="I19" i="1"/>
  <c r="M19" i="1" s="1"/>
  <c r="G19" i="1"/>
  <c r="E19" i="1"/>
  <c r="C19" i="1"/>
  <c r="M18" i="1"/>
  <c r="K18" i="1"/>
  <c r="I18" i="1"/>
  <c r="E18" i="1"/>
  <c r="C18" i="1"/>
  <c r="G18" i="1" s="1"/>
  <c r="I17" i="1"/>
  <c r="M17" i="1" s="1"/>
  <c r="G17" i="1"/>
  <c r="E17" i="1"/>
  <c r="C17" i="1"/>
  <c r="M16" i="1"/>
  <c r="K16" i="1"/>
  <c r="I16" i="1"/>
  <c r="E16" i="1"/>
  <c r="C16" i="1"/>
  <c r="G16" i="1" s="1"/>
  <c r="I15" i="1"/>
  <c r="M15" i="1" s="1"/>
  <c r="G15" i="1"/>
  <c r="E15" i="1"/>
  <c r="C15" i="1"/>
  <c r="M14" i="1"/>
  <c r="K14" i="1"/>
  <c r="I14" i="1"/>
  <c r="E14" i="1"/>
  <c r="C14" i="1"/>
  <c r="G14" i="1" s="1"/>
  <c r="I13" i="1"/>
  <c r="M13" i="1" s="1"/>
  <c r="G13" i="1"/>
  <c r="E13" i="1"/>
  <c r="C13" i="1"/>
  <c r="M12" i="1"/>
  <c r="K12" i="1"/>
  <c r="I12" i="1"/>
  <c r="E12" i="1"/>
  <c r="C12" i="1"/>
  <c r="G12" i="1" s="1"/>
  <c r="I11" i="1"/>
  <c r="M11" i="1" s="1"/>
  <c r="G11" i="1"/>
  <c r="E11" i="1"/>
  <c r="C11" i="1"/>
  <c r="M10" i="1"/>
  <c r="K10" i="1"/>
  <c r="I10" i="1"/>
  <c r="E10" i="1"/>
  <c r="C10" i="1"/>
  <c r="G10" i="1" s="1"/>
  <c r="I9" i="1"/>
  <c r="M9" i="1" s="1"/>
  <c r="G9" i="1"/>
  <c r="E9" i="1"/>
  <c r="C9" i="1"/>
  <c r="C35" i="1" s="1"/>
  <c r="G35" i="1" s="1"/>
  <c r="E35" i="1" l="1"/>
  <c r="I35" i="1"/>
  <c r="K9" i="1"/>
  <c r="K11" i="1"/>
  <c r="K13" i="1"/>
  <c r="K15" i="1"/>
  <c r="K17" i="1"/>
  <c r="K19" i="1"/>
  <c r="K21" i="1"/>
  <c r="K23" i="1"/>
  <c r="K25" i="1"/>
  <c r="K27" i="1"/>
  <c r="K29" i="1"/>
  <c r="K31" i="1"/>
  <c r="K33" i="1"/>
  <c r="M35" i="1" l="1"/>
  <c r="K35" i="1"/>
</calcChain>
</file>

<file path=xl/sharedStrings.xml><?xml version="1.0" encoding="utf-8"?>
<sst xmlns="http://schemas.openxmlformats.org/spreadsheetml/2006/main" count="47" uniqueCount="42">
  <si>
    <t>Cuadro N° 3.2</t>
  </si>
  <si>
    <t>PERSONAS AFECTADAS POR VIOLENCIA FAMILIAR Y SEXUAL ATENDIDAS POR EL PNCVFS,  SEGÚN REGIÓN, SEXO DE LA VÍCTIMA Y TIPO DE VIOLENCIA</t>
  </si>
  <si>
    <t>Período : Enero 2015 (Preliminar)</t>
  </si>
  <si>
    <t>N°</t>
  </si>
  <si>
    <t>Región</t>
  </si>
  <si>
    <t>Personas atendidas por violencia familiar y sexual a través de los CEMs, según sexo</t>
  </si>
  <si>
    <t>Personas atendidas por violencia familiar y sexual a través de los CEMs, según tipo de violencia</t>
  </si>
  <si>
    <t>Violencia física y sexual (*) ENDES 2013</t>
  </si>
  <si>
    <t>Total</t>
  </si>
  <si>
    <t>Mujeres</t>
  </si>
  <si>
    <t>%</t>
  </si>
  <si>
    <t>Hombres</t>
  </si>
  <si>
    <t>Violencia familiar</t>
  </si>
  <si>
    <t>Violencia sexual</t>
  </si>
  <si>
    <t>CUSCO</t>
  </si>
  <si>
    <t>JUNIN</t>
  </si>
  <si>
    <t>AYACUCHO</t>
  </si>
  <si>
    <t>APURIMAC</t>
  </si>
  <si>
    <t>PUNO</t>
  </si>
  <si>
    <t>MADRE DE DIOS</t>
  </si>
  <si>
    <t>AREQUIPA</t>
  </si>
  <si>
    <t>ICA</t>
  </si>
  <si>
    <t>AMAZONAS</t>
  </si>
  <si>
    <t>SAN MARTIN</t>
  </si>
  <si>
    <t>UCAYALI</t>
  </si>
  <si>
    <t>HUANCAVELICA</t>
  </si>
  <si>
    <t>LORETO</t>
  </si>
  <si>
    <t>TACNA</t>
  </si>
  <si>
    <t>LAMBAYEQUE</t>
  </si>
  <si>
    <t>MOQUEGUA</t>
  </si>
  <si>
    <t>TUMBES</t>
  </si>
  <si>
    <t>LIMA</t>
  </si>
  <si>
    <t>PASCO</t>
  </si>
  <si>
    <t>HUANUCO</t>
  </si>
  <si>
    <t>ANCASH</t>
  </si>
  <si>
    <t>LA LIBERTAD</t>
  </si>
  <si>
    <t>PIURA</t>
  </si>
  <si>
    <t>CAJAMARCA</t>
  </si>
  <si>
    <t>CALLAO</t>
  </si>
  <si>
    <t>(*) Mujeres alguna vez unidas de 15 a 49 años que han sufrido alguna vez violencia por parte de su esposo o compañero.</t>
  </si>
  <si>
    <t>Fuente: Sistema de Registro de Casos y Atenciones de Violencia Familiar y Sexual del Centro Emergencia Mujer</t>
  </si>
  <si>
    <t>Elaboración : Unidad de Generación de Información y Gestión del Conocimiento - Programa Nacional contra la Violencia Familiar y Sexual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</si>
</sst>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FF808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theme="0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/>
      <top style="medium">
        <color rgb="FFFF8080"/>
      </top>
      <bottom/>
      <diagonal/>
    </border>
    <border>
      <left/>
      <right/>
      <top/>
      <bottom style="medium">
        <color rgb="FFFF8080"/>
      </bottom>
      <diagonal/>
    </border>
    <border>
      <left/>
      <right/>
      <top style="thin">
        <color theme="0"/>
      </top>
      <bottom style="medium">
        <color rgb="FFFF8080"/>
      </bottom>
      <diagonal/>
    </border>
    <border>
      <left/>
      <right style="medium">
        <color rgb="FFFF8080"/>
      </right>
      <top style="medium">
        <color rgb="FFFF8080"/>
      </top>
      <bottom/>
      <diagonal/>
    </border>
    <border>
      <left/>
      <right style="medium">
        <color rgb="FFFF8080"/>
      </right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FF8080"/>
      </right>
      <top style="medium">
        <color rgb="FF969696"/>
      </top>
      <bottom style="medium">
        <color rgb="FF969696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57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2" applyFont="1" applyFill="1"/>
    <xf numFmtId="0" fontId="4" fillId="2" borderId="0" xfId="2" applyFont="1" applyFill="1" applyAlignment="1">
      <alignment horizontal="centerContinuous"/>
    </xf>
    <xf numFmtId="0" fontId="4" fillId="2" borderId="0" xfId="2" applyFont="1" applyFill="1" applyAlignment="1">
      <alignment horizontal="centerContinuous" vertical="center" wrapText="1"/>
    </xf>
    <xf numFmtId="0" fontId="5" fillId="2" borderId="0" xfId="2" applyFont="1" applyFill="1" applyAlignment="1">
      <alignment horizontal="justify" vertical="center" wrapText="1"/>
    </xf>
    <xf numFmtId="0" fontId="6" fillId="2" borderId="0" xfId="2" applyFont="1" applyFill="1" applyAlignment="1">
      <alignment horizontal="justify" vertical="center" wrapText="1"/>
    </xf>
    <xf numFmtId="0" fontId="4" fillId="2" borderId="0" xfId="0" applyFont="1" applyFill="1" applyAlignment="1">
      <alignment horizontal="justify" vertical="center" wrapText="1"/>
    </xf>
    <xf numFmtId="0" fontId="4" fillId="2" borderId="0" xfId="2" applyFont="1" applyFill="1" applyAlignment="1">
      <alignment horizontal="center"/>
    </xf>
    <xf numFmtId="0" fontId="7" fillId="2" borderId="0" xfId="2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49" fontId="8" fillId="3" borderId="1" xfId="2" applyNumberFormat="1" applyFont="1" applyFill="1" applyBorder="1" applyAlignment="1">
      <alignment horizontal="center" vertical="center" wrapText="1"/>
    </xf>
    <xf numFmtId="49" fontId="8" fillId="3" borderId="1" xfId="2" applyNumberFormat="1" applyFont="1" applyFill="1" applyBorder="1" applyAlignment="1">
      <alignment horizontal="center" vertical="center" wrapText="1"/>
    </xf>
    <xf numFmtId="0" fontId="9" fillId="3" borderId="2" xfId="3" applyFont="1" applyFill="1" applyBorder="1"/>
    <xf numFmtId="49" fontId="8" fillId="3" borderId="3" xfId="2" applyNumberFormat="1" applyFont="1" applyFill="1" applyBorder="1" applyAlignment="1">
      <alignment horizontal="center" vertical="center" wrapText="1"/>
    </xf>
    <xf numFmtId="49" fontId="8" fillId="3" borderId="2" xfId="2" applyNumberFormat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left" vertical="center" wrapText="1"/>
    </xf>
    <xf numFmtId="3" fontId="7" fillId="0" borderId="0" xfId="2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9" fontId="4" fillId="0" borderId="0" xfId="1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9" fontId="4" fillId="0" borderId="0" xfId="1" applyFont="1" applyFill="1" applyAlignment="1">
      <alignment horizontal="center" vertical="center" wrapText="1"/>
    </xf>
    <xf numFmtId="164" fontId="4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0" fontId="4" fillId="4" borderId="0" xfId="2" applyFont="1" applyFill="1" applyBorder="1" applyAlignment="1">
      <alignment horizontal="center" vertical="center"/>
    </xf>
    <xf numFmtId="0" fontId="10" fillId="4" borderId="5" xfId="4" applyFont="1" applyFill="1" applyBorder="1" applyAlignment="1">
      <alignment horizontal="left" vertical="center" wrapText="1"/>
    </xf>
    <xf numFmtId="3" fontId="7" fillId="4" borderId="0" xfId="2" applyNumberFormat="1" applyFont="1" applyFill="1" applyBorder="1" applyAlignment="1">
      <alignment horizontal="center" vertical="center" wrapText="1"/>
    </xf>
    <xf numFmtId="3" fontId="4" fillId="4" borderId="0" xfId="0" applyNumberFormat="1" applyFont="1" applyFill="1" applyAlignment="1">
      <alignment horizontal="center" vertical="center"/>
    </xf>
    <xf numFmtId="9" fontId="4" fillId="4" borderId="0" xfId="1" applyFont="1" applyFill="1" applyBorder="1" applyAlignment="1">
      <alignment horizontal="center" vertical="center" wrapText="1"/>
    </xf>
    <xf numFmtId="3" fontId="4" fillId="4" borderId="0" xfId="2" applyNumberFormat="1" applyFont="1" applyFill="1" applyBorder="1" applyAlignment="1">
      <alignment horizontal="center" vertical="center" wrapText="1"/>
    </xf>
    <xf numFmtId="9" fontId="4" fillId="4" borderId="0" xfId="1" applyFont="1" applyFill="1" applyAlignment="1">
      <alignment horizontal="center" vertical="center" wrapText="1"/>
    </xf>
    <xf numFmtId="164" fontId="4" fillId="4" borderId="0" xfId="2" applyNumberFormat="1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5" borderId="7" xfId="2" applyFont="1" applyFill="1" applyBorder="1" applyAlignment="1">
      <alignment horizontal="center" vertical="center" wrapText="1"/>
    </xf>
    <xf numFmtId="3" fontId="8" fillId="5" borderId="6" xfId="2" applyNumberFormat="1" applyFont="1" applyFill="1" applyBorder="1" applyAlignment="1">
      <alignment horizontal="center" vertical="center" wrapText="1"/>
    </xf>
    <xf numFmtId="9" fontId="8" fillId="5" borderId="6" xfId="1" applyFont="1" applyFill="1" applyBorder="1" applyAlignment="1">
      <alignment horizontal="center" vertical="center" wrapText="1"/>
    </xf>
    <xf numFmtId="164" fontId="8" fillId="5" borderId="6" xfId="1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3" fontId="7" fillId="6" borderId="0" xfId="2" applyNumberFormat="1" applyFont="1" applyFill="1" applyBorder="1" applyAlignment="1">
      <alignment horizontal="center" vertical="center" wrapText="1"/>
    </xf>
    <xf numFmtId="9" fontId="7" fillId="6" borderId="0" xfId="1" applyFont="1" applyFill="1" applyBorder="1" applyAlignment="1">
      <alignment horizontal="center" vertical="center" wrapText="1"/>
    </xf>
    <xf numFmtId="9" fontId="7" fillId="2" borderId="0" xfId="1" applyFont="1" applyFill="1" applyBorder="1" applyAlignment="1">
      <alignment horizontal="center" vertical="center" wrapText="1"/>
    </xf>
    <xf numFmtId="164" fontId="7" fillId="2" borderId="0" xfId="1" applyNumberFormat="1" applyFont="1" applyFill="1" applyBorder="1" applyAlignment="1">
      <alignment horizontal="center" vertical="center" wrapText="1"/>
    </xf>
    <xf numFmtId="0" fontId="4" fillId="2" borderId="0" xfId="3" applyFont="1" applyFill="1"/>
    <xf numFmtId="0" fontId="4" fillId="2" borderId="0" xfId="2" applyFont="1" applyFill="1" applyAlignment="1">
      <alignment vertical="center" wrapText="1"/>
    </xf>
    <xf numFmtId="0" fontId="7" fillId="6" borderId="0" xfId="0" applyFont="1" applyFill="1" applyAlignment="1">
      <alignment horizontal="left" vertical="center" indent="1"/>
    </xf>
    <xf numFmtId="0" fontId="7" fillId="6" borderId="0" xfId="3" applyFont="1" applyFill="1" applyAlignment="1">
      <alignment vertical="center"/>
    </xf>
    <xf numFmtId="0" fontId="4" fillId="2" borderId="0" xfId="2" applyFont="1" applyFill="1" applyBorder="1" applyAlignment="1">
      <alignment horizontal="centerContinuous" vertical="center" wrapText="1"/>
    </xf>
    <xf numFmtId="0" fontId="4" fillId="2" borderId="0" xfId="2" applyFont="1" applyFill="1" applyProtection="1">
      <protection locked="0"/>
    </xf>
    <xf numFmtId="0" fontId="7" fillId="6" borderId="0" xfId="2" applyFont="1" applyFill="1" applyBorder="1" applyAlignment="1" applyProtection="1">
      <alignment vertical="center" wrapText="1"/>
      <protection locked="0"/>
    </xf>
    <xf numFmtId="0" fontId="7" fillId="6" borderId="0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2" applyFont="1" applyFill="1" applyAlignment="1" applyProtection="1">
      <alignment vertical="center" wrapText="1"/>
      <protection locked="0"/>
    </xf>
    <xf numFmtId="0" fontId="7" fillId="2" borderId="0" xfId="2" applyNumberFormat="1" applyFont="1" applyFill="1" applyBorder="1" applyAlignment="1" applyProtection="1">
      <alignment horizontal="center" vertical="center" wrapText="1"/>
      <protection locked="0"/>
    </xf>
  </cellXfs>
  <cellStyles count="5">
    <cellStyle name="Normal" xfId="0" builtinId="0"/>
    <cellStyle name="Normal 2" xfId="3"/>
    <cellStyle name="Normal_Directorio CEMs - agos - 2009 - UGTAI" xfId="2"/>
    <cellStyle name="Normal_Hoja4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PNCVFS/CARPETA%20MAGICA/2015/ENERO/BE%20Enero%202015/III.%20Casos%20seg&#250;n%20Regi&#243;n,%20CEM/3.2%20Casos%20Regi&#243;n,%20sexo,%20tipo%20de%20viole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showGridLines="0" tabSelected="1" view="pageBreakPreview" zoomScale="80" zoomScaleSheetLayoutView="80" workbookViewId="0">
      <selection activeCell="R10" sqref="R10"/>
    </sheetView>
  </sheetViews>
  <sheetFormatPr baseColWidth="10" defaultColWidth="11.44140625" defaultRowHeight="13.8" x14ac:dyDescent="0.3"/>
  <cols>
    <col min="1" max="1" width="4.6640625" style="2" customWidth="1"/>
    <col min="2" max="2" width="15.5546875" style="2" customWidth="1"/>
    <col min="3" max="3" width="8.44140625" style="2" customWidth="1"/>
    <col min="4" max="4" width="8.109375" style="2" customWidth="1"/>
    <col min="5" max="5" width="7.33203125" style="2" customWidth="1"/>
    <col min="6" max="6" width="8.109375" style="2" customWidth="1"/>
    <col min="7" max="7" width="7.33203125" style="2" customWidth="1"/>
    <col min="8" max="8" width="1.109375" style="2" customWidth="1"/>
    <col min="9" max="9" width="8.44140625" style="2" customWidth="1"/>
    <col min="10" max="10" width="9.44140625" style="2" customWidth="1"/>
    <col min="11" max="13" width="9.88671875" style="2" customWidth="1"/>
    <col min="14" max="14" width="1.109375" style="2" customWidth="1"/>
    <col min="15" max="15" width="10.6640625" style="2" customWidth="1"/>
    <col min="16" max="16384" width="11.44140625" style="2"/>
  </cols>
  <sheetData>
    <row r="1" spans="1:15" ht="18" x14ac:dyDescent="0.3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6" customHeight="1" x14ac:dyDescent="0.3"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39.75" customHeight="1" x14ac:dyDescent="0.3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6" customHeight="1" x14ac:dyDescent="0.3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8"/>
      <c r="O4" s="3"/>
    </row>
    <row r="5" spans="1:15" ht="13.5" customHeight="1" x14ac:dyDescent="0.3">
      <c r="A5" s="9" t="s">
        <v>2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8"/>
      <c r="N5" s="8"/>
      <c r="O5" s="3"/>
    </row>
    <row r="6" spans="1:15" ht="5.25" customHeight="1" thickBot="1" x14ac:dyDescent="0.35"/>
    <row r="7" spans="1:15" ht="36.75" customHeight="1" x14ac:dyDescent="0.3">
      <c r="A7" s="11" t="s">
        <v>3</v>
      </c>
      <c r="B7" s="11" t="s">
        <v>4</v>
      </c>
      <c r="C7" s="12" t="s">
        <v>5</v>
      </c>
      <c r="D7" s="12"/>
      <c r="E7" s="12"/>
      <c r="F7" s="12"/>
      <c r="G7" s="12"/>
      <c r="H7" s="13"/>
      <c r="I7" s="12" t="s">
        <v>6</v>
      </c>
      <c r="J7" s="12"/>
      <c r="K7" s="12"/>
      <c r="L7" s="12"/>
      <c r="M7" s="12"/>
      <c r="N7" s="13"/>
      <c r="O7" s="11" t="s">
        <v>7</v>
      </c>
    </row>
    <row r="8" spans="1:15" ht="27.75" customHeight="1" thickBot="1" x14ac:dyDescent="0.35">
      <c r="A8" s="14"/>
      <c r="B8" s="14"/>
      <c r="C8" s="15" t="s">
        <v>8</v>
      </c>
      <c r="D8" s="15" t="s">
        <v>9</v>
      </c>
      <c r="E8" s="15" t="s">
        <v>10</v>
      </c>
      <c r="F8" s="15" t="s">
        <v>11</v>
      </c>
      <c r="G8" s="15" t="s">
        <v>10</v>
      </c>
      <c r="H8" s="16"/>
      <c r="I8" s="15" t="s">
        <v>8</v>
      </c>
      <c r="J8" s="15" t="s">
        <v>12</v>
      </c>
      <c r="K8" s="15" t="s">
        <v>10</v>
      </c>
      <c r="L8" s="15" t="s">
        <v>13</v>
      </c>
      <c r="M8" s="15" t="s">
        <v>10</v>
      </c>
      <c r="N8" s="16"/>
      <c r="O8" s="17"/>
    </row>
    <row r="9" spans="1:15" ht="18.75" customHeight="1" x14ac:dyDescent="0.3">
      <c r="A9" s="18">
        <v>1</v>
      </c>
      <c r="B9" s="19" t="s">
        <v>14</v>
      </c>
      <c r="C9" s="20">
        <f t="shared" ref="C9:C33" si="0">D9+F9</f>
        <v>289</v>
      </c>
      <c r="D9" s="21">
        <v>261</v>
      </c>
      <c r="E9" s="22">
        <f t="shared" ref="E9:E33" si="1">D9/C9</f>
        <v>0.90311418685121103</v>
      </c>
      <c r="F9" s="21">
        <v>28</v>
      </c>
      <c r="G9" s="22">
        <f t="shared" ref="G9:G33" si="2">F9/C9</f>
        <v>9.6885813148788927E-2</v>
      </c>
      <c r="H9" s="23"/>
      <c r="I9" s="20">
        <f t="shared" ref="I9:I33" si="3">J9+L9</f>
        <v>289</v>
      </c>
      <c r="J9" s="21">
        <v>274</v>
      </c>
      <c r="K9" s="22">
        <f t="shared" ref="K9:K33" si="4">J9/I9</f>
        <v>0.94809688581314877</v>
      </c>
      <c r="L9" s="21">
        <v>15</v>
      </c>
      <c r="M9" s="24">
        <f t="shared" ref="M9:M33" si="5">L9/I9</f>
        <v>5.1903114186851208E-2</v>
      </c>
      <c r="N9" s="24"/>
      <c r="O9" s="25">
        <v>0.53700000000000003</v>
      </c>
    </row>
    <row r="10" spans="1:15" ht="18.75" customHeight="1" x14ac:dyDescent="0.3">
      <c r="A10" s="26">
        <v>2</v>
      </c>
      <c r="B10" s="27" t="s">
        <v>15</v>
      </c>
      <c r="C10" s="20">
        <f t="shared" si="0"/>
        <v>338</v>
      </c>
      <c r="D10" s="21">
        <v>284</v>
      </c>
      <c r="E10" s="22">
        <f t="shared" si="1"/>
        <v>0.84023668639053251</v>
      </c>
      <c r="F10" s="21">
        <v>54</v>
      </c>
      <c r="G10" s="22">
        <f t="shared" si="2"/>
        <v>0.15976331360946747</v>
      </c>
      <c r="H10" s="23"/>
      <c r="I10" s="20">
        <f t="shared" si="3"/>
        <v>338</v>
      </c>
      <c r="J10" s="21">
        <v>297</v>
      </c>
      <c r="K10" s="22">
        <f t="shared" si="4"/>
        <v>0.87869822485207105</v>
      </c>
      <c r="L10" s="21">
        <v>41</v>
      </c>
      <c r="M10" s="24">
        <f t="shared" si="5"/>
        <v>0.12130177514792899</v>
      </c>
      <c r="N10" s="24"/>
      <c r="O10" s="25">
        <v>0.501</v>
      </c>
    </row>
    <row r="11" spans="1:15" ht="18.75" customHeight="1" x14ac:dyDescent="0.3">
      <c r="A11" s="26">
        <v>3</v>
      </c>
      <c r="B11" s="27" t="s">
        <v>16</v>
      </c>
      <c r="C11" s="20">
        <f t="shared" si="0"/>
        <v>175</v>
      </c>
      <c r="D11" s="21">
        <v>160</v>
      </c>
      <c r="E11" s="22">
        <f t="shared" si="1"/>
        <v>0.91428571428571426</v>
      </c>
      <c r="F11" s="21">
        <v>15</v>
      </c>
      <c r="G11" s="22">
        <f t="shared" si="2"/>
        <v>8.5714285714285715E-2</v>
      </c>
      <c r="H11" s="23"/>
      <c r="I11" s="20">
        <f t="shared" si="3"/>
        <v>175</v>
      </c>
      <c r="J11" s="21">
        <v>160</v>
      </c>
      <c r="K11" s="22">
        <f t="shared" si="4"/>
        <v>0.91428571428571426</v>
      </c>
      <c r="L11" s="21">
        <v>15</v>
      </c>
      <c r="M11" s="24">
        <f t="shared" si="5"/>
        <v>8.5714285714285715E-2</v>
      </c>
      <c r="N11" s="24"/>
      <c r="O11" s="25">
        <v>0.497</v>
      </c>
    </row>
    <row r="12" spans="1:15" ht="18.75" customHeight="1" x14ac:dyDescent="0.3">
      <c r="A12" s="26">
        <v>4</v>
      </c>
      <c r="B12" s="27" t="s">
        <v>17</v>
      </c>
      <c r="C12" s="20">
        <f t="shared" si="0"/>
        <v>127</v>
      </c>
      <c r="D12" s="21">
        <v>92</v>
      </c>
      <c r="E12" s="22">
        <f t="shared" si="1"/>
        <v>0.72440944881889768</v>
      </c>
      <c r="F12" s="21">
        <v>35</v>
      </c>
      <c r="G12" s="22">
        <f t="shared" si="2"/>
        <v>0.27559055118110237</v>
      </c>
      <c r="H12" s="23"/>
      <c r="I12" s="20">
        <f t="shared" si="3"/>
        <v>127</v>
      </c>
      <c r="J12" s="21">
        <v>120</v>
      </c>
      <c r="K12" s="22">
        <f t="shared" si="4"/>
        <v>0.94488188976377951</v>
      </c>
      <c r="L12" s="21">
        <v>7</v>
      </c>
      <c r="M12" s="24">
        <f t="shared" si="5"/>
        <v>5.5118110236220472E-2</v>
      </c>
      <c r="N12" s="24"/>
      <c r="O12" s="25">
        <v>0.45800000000000002</v>
      </c>
    </row>
    <row r="13" spans="1:15" ht="18.75" customHeight="1" x14ac:dyDescent="0.3">
      <c r="A13" s="26">
        <v>5</v>
      </c>
      <c r="B13" s="27" t="s">
        <v>18</v>
      </c>
      <c r="C13" s="20">
        <f t="shared" si="0"/>
        <v>288</v>
      </c>
      <c r="D13" s="21">
        <v>265</v>
      </c>
      <c r="E13" s="22">
        <f t="shared" si="1"/>
        <v>0.92013888888888884</v>
      </c>
      <c r="F13" s="21">
        <v>23</v>
      </c>
      <c r="G13" s="22">
        <f t="shared" si="2"/>
        <v>7.9861111111111105E-2</v>
      </c>
      <c r="H13" s="23"/>
      <c r="I13" s="20">
        <f t="shared" si="3"/>
        <v>288</v>
      </c>
      <c r="J13" s="21">
        <v>283</v>
      </c>
      <c r="K13" s="22">
        <f t="shared" si="4"/>
        <v>0.98263888888888884</v>
      </c>
      <c r="L13" s="21">
        <v>5</v>
      </c>
      <c r="M13" s="24">
        <f t="shared" si="5"/>
        <v>1.7361111111111112E-2</v>
      </c>
      <c r="N13" s="24"/>
      <c r="O13" s="25">
        <v>0.443</v>
      </c>
    </row>
    <row r="14" spans="1:15" ht="18.75" customHeight="1" x14ac:dyDescent="0.3">
      <c r="A14" s="26">
        <v>6</v>
      </c>
      <c r="B14" s="27" t="s">
        <v>19</v>
      </c>
      <c r="C14" s="20">
        <f t="shared" si="0"/>
        <v>38</v>
      </c>
      <c r="D14" s="28">
        <v>33</v>
      </c>
      <c r="E14" s="22">
        <f t="shared" si="1"/>
        <v>0.86842105263157898</v>
      </c>
      <c r="F14" s="28">
        <v>5</v>
      </c>
      <c r="G14" s="22">
        <f t="shared" si="2"/>
        <v>0.13157894736842105</v>
      </c>
      <c r="H14" s="23"/>
      <c r="I14" s="20">
        <f t="shared" si="3"/>
        <v>38</v>
      </c>
      <c r="J14" s="21">
        <v>33</v>
      </c>
      <c r="K14" s="22">
        <f t="shared" si="4"/>
        <v>0.86842105263157898</v>
      </c>
      <c r="L14" s="21">
        <v>5</v>
      </c>
      <c r="M14" s="22">
        <f t="shared" si="5"/>
        <v>0.13157894736842105</v>
      </c>
      <c r="N14" s="22"/>
      <c r="O14" s="25">
        <v>0.42799999999999999</v>
      </c>
    </row>
    <row r="15" spans="1:15" ht="18.75" customHeight="1" x14ac:dyDescent="0.3">
      <c r="A15" s="26">
        <v>7</v>
      </c>
      <c r="B15" s="27" t="s">
        <v>20</v>
      </c>
      <c r="C15" s="20">
        <f t="shared" si="0"/>
        <v>218</v>
      </c>
      <c r="D15" s="21">
        <v>200</v>
      </c>
      <c r="E15" s="22">
        <f t="shared" si="1"/>
        <v>0.91743119266055051</v>
      </c>
      <c r="F15" s="21">
        <v>18</v>
      </c>
      <c r="G15" s="22">
        <f t="shared" si="2"/>
        <v>8.2568807339449546E-2</v>
      </c>
      <c r="H15" s="23"/>
      <c r="I15" s="20">
        <f t="shared" si="3"/>
        <v>218</v>
      </c>
      <c r="J15" s="21">
        <v>187</v>
      </c>
      <c r="K15" s="22">
        <f t="shared" si="4"/>
        <v>0.85779816513761464</v>
      </c>
      <c r="L15" s="21">
        <v>31</v>
      </c>
      <c r="M15" s="24">
        <f t="shared" si="5"/>
        <v>0.14220183486238533</v>
      </c>
      <c r="N15" s="24"/>
      <c r="O15" s="25">
        <v>0.41299999999999998</v>
      </c>
    </row>
    <row r="16" spans="1:15" ht="18.75" customHeight="1" x14ac:dyDescent="0.3">
      <c r="A16" s="26">
        <v>8</v>
      </c>
      <c r="B16" s="27" t="s">
        <v>21</v>
      </c>
      <c r="C16" s="20">
        <f t="shared" si="0"/>
        <v>207</v>
      </c>
      <c r="D16" s="21">
        <v>167</v>
      </c>
      <c r="E16" s="22">
        <f t="shared" si="1"/>
        <v>0.80676328502415462</v>
      </c>
      <c r="F16" s="21">
        <v>40</v>
      </c>
      <c r="G16" s="22">
        <f t="shared" si="2"/>
        <v>0.19323671497584541</v>
      </c>
      <c r="H16" s="23"/>
      <c r="I16" s="20">
        <f t="shared" si="3"/>
        <v>207</v>
      </c>
      <c r="J16" s="21">
        <v>189</v>
      </c>
      <c r="K16" s="22">
        <f t="shared" si="4"/>
        <v>0.91304347826086951</v>
      </c>
      <c r="L16" s="21">
        <v>18</v>
      </c>
      <c r="M16" s="24">
        <f t="shared" si="5"/>
        <v>8.6956521739130432E-2</v>
      </c>
      <c r="N16" s="24"/>
      <c r="O16" s="25">
        <v>0.39100000000000001</v>
      </c>
    </row>
    <row r="17" spans="1:15" ht="18.75" customHeight="1" x14ac:dyDescent="0.3">
      <c r="A17" s="26">
        <v>9</v>
      </c>
      <c r="B17" s="27" t="s">
        <v>22</v>
      </c>
      <c r="C17" s="20">
        <f t="shared" si="0"/>
        <v>74</v>
      </c>
      <c r="D17" s="21">
        <v>61</v>
      </c>
      <c r="E17" s="22">
        <f t="shared" si="1"/>
        <v>0.82432432432432434</v>
      </c>
      <c r="F17" s="21">
        <v>13</v>
      </c>
      <c r="G17" s="22">
        <f t="shared" si="2"/>
        <v>0.17567567567567569</v>
      </c>
      <c r="H17" s="23"/>
      <c r="I17" s="20">
        <f t="shared" si="3"/>
        <v>74</v>
      </c>
      <c r="J17" s="21">
        <v>64</v>
      </c>
      <c r="K17" s="22">
        <f t="shared" si="4"/>
        <v>0.86486486486486491</v>
      </c>
      <c r="L17" s="21">
        <v>10</v>
      </c>
      <c r="M17" s="24">
        <f t="shared" si="5"/>
        <v>0.13513513513513514</v>
      </c>
      <c r="N17" s="24"/>
      <c r="O17" s="25">
        <v>0.38400000000000001</v>
      </c>
    </row>
    <row r="18" spans="1:15" ht="18.75" customHeight="1" x14ac:dyDescent="0.3">
      <c r="A18" s="26">
        <v>10</v>
      </c>
      <c r="B18" s="27" t="s">
        <v>23</v>
      </c>
      <c r="C18" s="20">
        <f t="shared" si="0"/>
        <v>186</v>
      </c>
      <c r="D18" s="21">
        <v>165</v>
      </c>
      <c r="E18" s="22">
        <f t="shared" si="1"/>
        <v>0.88709677419354838</v>
      </c>
      <c r="F18" s="21">
        <v>21</v>
      </c>
      <c r="G18" s="22">
        <f t="shared" si="2"/>
        <v>0.11290322580645161</v>
      </c>
      <c r="H18" s="23"/>
      <c r="I18" s="20">
        <f t="shared" si="3"/>
        <v>186</v>
      </c>
      <c r="J18" s="21">
        <v>171</v>
      </c>
      <c r="K18" s="22">
        <f t="shared" si="4"/>
        <v>0.91935483870967738</v>
      </c>
      <c r="L18" s="21">
        <v>15</v>
      </c>
      <c r="M18" s="24">
        <f t="shared" si="5"/>
        <v>8.0645161290322578E-2</v>
      </c>
      <c r="N18" s="24"/>
      <c r="O18" s="25">
        <v>0.38400000000000001</v>
      </c>
    </row>
    <row r="19" spans="1:15" ht="18.75" customHeight="1" x14ac:dyDescent="0.3">
      <c r="A19" s="26">
        <v>11</v>
      </c>
      <c r="B19" s="27" t="s">
        <v>24</v>
      </c>
      <c r="C19" s="20">
        <f t="shared" si="0"/>
        <v>53</v>
      </c>
      <c r="D19" s="21">
        <v>50</v>
      </c>
      <c r="E19" s="22">
        <f t="shared" si="1"/>
        <v>0.94339622641509435</v>
      </c>
      <c r="F19" s="21">
        <v>3</v>
      </c>
      <c r="G19" s="22">
        <f t="shared" si="2"/>
        <v>5.6603773584905662E-2</v>
      </c>
      <c r="H19" s="23"/>
      <c r="I19" s="20">
        <f t="shared" si="3"/>
        <v>53</v>
      </c>
      <c r="J19" s="21">
        <v>45</v>
      </c>
      <c r="K19" s="22">
        <f t="shared" si="4"/>
        <v>0.84905660377358494</v>
      </c>
      <c r="L19" s="21">
        <v>8</v>
      </c>
      <c r="M19" s="24">
        <f t="shared" si="5"/>
        <v>0.15094339622641509</v>
      </c>
      <c r="N19" s="24"/>
      <c r="O19" s="25">
        <v>0.38100000000000001</v>
      </c>
    </row>
    <row r="20" spans="1:15" ht="18.75" customHeight="1" x14ac:dyDescent="0.3">
      <c r="A20" s="26">
        <v>12</v>
      </c>
      <c r="B20" s="27" t="s">
        <v>25</v>
      </c>
      <c r="C20" s="20">
        <f t="shared" si="0"/>
        <v>94</v>
      </c>
      <c r="D20" s="21">
        <v>81</v>
      </c>
      <c r="E20" s="22">
        <f t="shared" si="1"/>
        <v>0.86170212765957444</v>
      </c>
      <c r="F20" s="21">
        <v>13</v>
      </c>
      <c r="G20" s="22">
        <f t="shared" si="2"/>
        <v>0.13829787234042554</v>
      </c>
      <c r="H20" s="23"/>
      <c r="I20" s="20">
        <f t="shared" si="3"/>
        <v>94</v>
      </c>
      <c r="J20" s="21">
        <v>81</v>
      </c>
      <c r="K20" s="22">
        <f t="shared" si="4"/>
        <v>0.86170212765957444</v>
      </c>
      <c r="L20" s="21">
        <v>13</v>
      </c>
      <c r="M20" s="24">
        <f t="shared" si="5"/>
        <v>0.13829787234042554</v>
      </c>
      <c r="N20" s="24"/>
      <c r="O20" s="25">
        <v>0.375</v>
      </c>
    </row>
    <row r="21" spans="1:15" ht="18.75" customHeight="1" x14ac:dyDescent="0.3">
      <c r="A21" s="26">
        <v>13</v>
      </c>
      <c r="B21" s="27" t="s">
        <v>26</v>
      </c>
      <c r="C21" s="20">
        <f t="shared" si="0"/>
        <v>161</v>
      </c>
      <c r="D21" s="21">
        <v>143</v>
      </c>
      <c r="E21" s="22">
        <f t="shared" si="1"/>
        <v>0.88819875776397517</v>
      </c>
      <c r="F21" s="21">
        <v>18</v>
      </c>
      <c r="G21" s="22">
        <f t="shared" si="2"/>
        <v>0.11180124223602485</v>
      </c>
      <c r="H21" s="23"/>
      <c r="I21" s="20">
        <f t="shared" si="3"/>
        <v>161</v>
      </c>
      <c r="J21" s="21">
        <v>147</v>
      </c>
      <c r="K21" s="22">
        <f t="shared" si="4"/>
        <v>0.91304347826086951</v>
      </c>
      <c r="L21" s="21">
        <v>14</v>
      </c>
      <c r="M21" s="24">
        <f t="shared" si="5"/>
        <v>8.6956521739130432E-2</v>
      </c>
      <c r="N21" s="24"/>
      <c r="O21" s="25">
        <v>0.374</v>
      </c>
    </row>
    <row r="22" spans="1:15" ht="18.75" customHeight="1" x14ac:dyDescent="0.3">
      <c r="A22" s="26">
        <v>14</v>
      </c>
      <c r="B22" s="27" t="s">
        <v>27</v>
      </c>
      <c r="C22" s="20">
        <f t="shared" si="0"/>
        <v>66</v>
      </c>
      <c r="D22" s="21">
        <v>56</v>
      </c>
      <c r="E22" s="22">
        <f t="shared" si="1"/>
        <v>0.84848484848484851</v>
      </c>
      <c r="F22" s="21">
        <v>10</v>
      </c>
      <c r="G22" s="22">
        <f t="shared" si="2"/>
        <v>0.15151515151515152</v>
      </c>
      <c r="H22" s="23"/>
      <c r="I22" s="20">
        <f t="shared" si="3"/>
        <v>66</v>
      </c>
      <c r="J22" s="21">
        <v>58</v>
      </c>
      <c r="K22" s="22">
        <f t="shared" si="4"/>
        <v>0.87878787878787878</v>
      </c>
      <c r="L22" s="21">
        <v>8</v>
      </c>
      <c r="M22" s="24">
        <f t="shared" si="5"/>
        <v>0.12121212121212122</v>
      </c>
      <c r="N22" s="24"/>
      <c r="O22" s="25">
        <v>0.371</v>
      </c>
    </row>
    <row r="23" spans="1:15" ht="18.75" customHeight="1" x14ac:dyDescent="0.3">
      <c r="A23" s="26">
        <v>15</v>
      </c>
      <c r="B23" s="27" t="s">
        <v>28</v>
      </c>
      <c r="C23" s="20">
        <f t="shared" si="0"/>
        <v>89</v>
      </c>
      <c r="D23" s="21">
        <v>71</v>
      </c>
      <c r="E23" s="22">
        <f t="shared" si="1"/>
        <v>0.797752808988764</v>
      </c>
      <c r="F23" s="21">
        <v>18</v>
      </c>
      <c r="G23" s="22">
        <f t="shared" si="2"/>
        <v>0.20224719101123595</v>
      </c>
      <c r="H23" s="23"/>
      <c r="I23" s="20">
        <f t="shared" si="3"/>
        <v>89</v>
      </c>
      <c r="J23" s="21">
        <v>88</v>
      </c>
      <c r="K23" s="22">
        <f t="shared" si="4"/>
        <v>0.9887640449438202</v>
      </c>
      <c r="L23" s="21">
        <v>1</v>
      </c>
      <c r="M23" s="24">
        <f t="shared" si="5"/>
        <v>1.1235955056179775E-2</v>
      </c>
      <c r="N23" s="24"/>
      <c r="O23" s="25">
        <v>0.36799999999999999</v>
      </c>
    </row>
    <row r="24" spans="1:15" ht="18.75" customHeight="1" x14ac:dyDescent="0.3">
      <c r="A24" s="26">
        <v>16</v>
      </c>
      <c r="B24" s="27" t="s">
        <v>29</v>
      </c>
      <c r="C24" s="20">
        <f t="shared" si="0"/>
        <v>50</v>
      </c>
      <c r="D24" s="21">
        <v>46</v>
      </c>
      <c r="E24" s="22">
        <f t="shared" si="1"/>
        <v>0.92</v>
      </c>
      <c r="F24" s="21">
        <v>4</v>
      </c>
      <c r="G24" s="22">
        <f t="shared" si="2"/>
        <v>0.08</v>
      </c>
      <c r="H24" s="23"/>
      <c r="I24" s="20">
        <f t="shared" si="3"/>
        <v>50</v>
      </c>
      <c r="J24" s="21">
        <v>50</v>
      </c>
      <c r="K24" s="22">
        <f t="shared" si="4"/>
        <v>1</v>
      </c>
      <c r="L24" s="21">
        <v>0</v>
      </c>
      <c r="M24" s="24">
        <f t="shared" si="5"/>
        <v>0</v>
      </c>
      <c r="N24" s="24"/>
      <c r="O24" s="25">
        <v>0.36599999999999999</v>
      </c>
    </row>
    <row r="25" spans="1:15" ht="18.75" customHeight="1" x14ac:dyDescent="0.3">
      <c r="A25" s="26">
        <v>17</v>
      </c>
      <c r="B25" s="27" t="s">
        <v>30</v>
      </c>
      <c r="C25" s="20">
        <f t="shared" si="0"/>
        <v>32</v>
      </c>
      <c r="D25" s="21">
        <v>28</v>
      </c>
      <c r="E25" s="22">
        <f t="shared" si="1"/>
        <v>0.875</v>
      </c>
      <c r="F25" s="21">
        <v>4</v>
      </c>
      <c r="G25" s="22">
        <f t="shared" si="2"/>
        <v>0.125</v>
      </c>
      <c r="H25" s="23"/>
      <c r="I25" s="20">
        <f t="shared" si="3"/>
        <v>32</v>
      </c>
      <c r="J25" s="21">
        <v>31</v>
      </c>
      <c r="K25" s="22">
        <f t="shared" si="4"/>
        <v>0.96875</v>
      </c>
      <c r="L25" s="21">
        <v>1</v>
      </c>
      <c r="M25" s="24">
        <f t="shared" si="5"/>
        <v>3.125E-2</v>
      </c>
      <c r="N25" s="24"/>
      <c r="O25" s="25">
        <v>0.35699999999999998</v>
      </c>
    </row>
    <row r="26" spans="1:15" ht="18.75" customHeight="1" x14ac:dyDescent="0.3">
      <c r="A26" s="26">
        <v>18</v>
      </c>
      <c r="B26" s="27" t="s">
        <v>31</v>
      </c>
      <c r="C26" s="20">
        <f t="shared" si="0"/>
        <v>1084</v>
      </c>
      <c r="D26" s="21">
        <v>931</v>
      </c>
      <c r="E26" s="22">
        <f t="shared" si="1"/>
        <v>0.85885608856088558</v>
      </c>
      <c r="F26" s="21">
        <v>153</v>
      </c>
      <c r="G26" s="22">
        <f t="shared" si="2"/>
        <v>0.14114391143911439</v>
      </c>
      <c r="H26" s="23"/>
      <c r="I26" s="20">
        <f t="shared" si="3"/>
        <v>1084</v>
      </c>
      <c r="J26" s="21">
        <v>943</v>
      </c>
      <c r="K26" s="22">
        <f t="shared" si="4"/>
        <v>0.86992619926199266</v>
      </c>
      <c r="L26" s="21">
        <v>141</v>
      </c>
      <c r="M26" s="24">
        <f t="shared" si="5"/>
        <v>0.13007380073800737</v>
      </c>
      <c r="N26" s="24"/>
      <c r="O26" s="25">
        <v>0.34499999999999997</v>
      </c>
    </row>
    <row r="27" spans="1:15" ht="18.75" customHeight="1" x14ac:dyDescent="0.3">
      <c r="A27" s="26">
        <v>19</v>
      </c>
      <c r="B27" s="27" t="s">
        <v>32</v>
      </c>
      <c r="C27" s="20">
        <f t="shared" si="0"/>
        <v>64</v>
      </c>
      <c r="D27" s="21">
        <v>62</v>
      </c>
      <c r="E27" s="22">
        <f t="shared" si="1"/>
        <v>0.96875</v>
      </c>
      <c r="F27" s="21">
        <v>2</v>
      </c>
      <c r="G27" s="22">
        <f t="shared" si="2"/>
        <v>3.125E-2</v>
      </c>
      <c r="H27" s="23"/>
      <c r="I27" s="20">
        <f t="shared" si="3"/>
        <v>64</v>
      </c>
      <c r="J27" s="21">
        <v>54</v>
      </c>
      <c r="K27" s="22">
        <f t="shared" si="4"/>
        <v>0.84375</v>
      </c>
      <c r="L27" s="21">
        <v>10</v>
      </c>
      <c r="M27" s="24">
        <f t="shared" si="5"/>
        <v>0.15625</v>
      </c>
      <c r="N27" s="24"/>
      <c r="O27" s="25">
        <v>0.33200000000000002</v>
      </c>
    </row>
    <row r="28" spans="1:15" ht="18.75" customHeight="1" x14ac:dyDescent="0.3">
      <c r="A28" s="26">
        <v>20</v>
      </c>
      <c r="B28" s="27" t="s">
        <v>33</v>
      </c>
      <c r="C28" s="20">
        <f t="shared" si="0"/>
        <v>115</v>
      </c>
      <c r="D28" s="21">
        <v>103</v>
      </c>
      <c r="E28" s="22">
        <f t="shared" si="1"/>
        <v>0.89565217391304353</v>
      </c>
      <c r="F28" s="21">
        <v>12</v>
      </c>
      <c r="G28" s="22">
        <f t="shared" si="2"/>
        <v>0.10434782608695652</v>
      </c>
      <c r="H28" s="23"/>
      <c r="I28" s="20">
        <f t="shared" si="3"/>
        <v>115</v>
      </c>
      <c r="J28" s="21">
        <v>99</v>
      </c>
      <c r="K28" s="22">
        <f t="shared" si="4"/>
        <v>0.86086956521739133</v>
      </c>
      <c r="L28" s="21">
        <v>16</v>
      </c>
      <c r="M28" s="24">
        <f t="shared" si="5"/>
        <v>0.1391304347826087</v>
      </c>
      <c r="N28" s="24"/>
      <c r="O28" s="25">
        <v>0.30099999999999999</v>
      </c>
    </row>
    <row r="29" spans="1:15" ht="18.75" customHeight="1" x14ac:dyDescent="0.3">
      <c r="A29" s="26">
        <v>21</v>
      </c>
      <c r="B29" s="27" t="s">
        <v>34</v>
      </c>
      <c r="C29" s="20">
        <f t="shared" si="0"/>
        <v>250</v>
      </c>
      <c r="D29" s="21">
        <v>207</v>
      </c>
      <c r="E29" s="22">
        <f t="shared" si="1"/>
        <v>0.82799999999999996</v>
      </c>
      <c r="F29" s="21">
        <v>43</v>
      </c>
      <c r="G29" s="22">
        <f t="shared" si="2"/>
        <v>0.17199999999999999</v>
      </c>
      <c r="H29" s="23"/>
      <c r="I29" s="20">
        <f t="shared" si="3"/>
        <v>250</v>
      </c>
      <c r="J29" s="21">
        <v>239</v>
      </c>
      <c r="K29" s="22">
        <f t="shared" si="4"/>
        <v>0.95599999999999996</v>
      </c>
      <c r="L29" s="21">
        <v>11</v>
      </c>
      <c r="M29" s="24">
        <f t="shared" si="5"/>
        <v>4.3999999999999997E-2</v>
      </c>
      <c r="N29" s="24"/>
      <c r="O29" s="25">
        <v>0.3</v>
      </c>
    </row>
    <row r="30" spans="1:15" ht="18.75" customHeight="1" x14ac:dyDescent="0.3">
      <c r="A30" s="26">
        <v>22</v>
      </c>
      <c r="B30" s="27" t="s">
        <v>35</v>
      </c>
      <c r="C30" s="20">
        <f t="shared" si="0"/>
        <v>258</v>
      </c>
      <c r="D30" s="21">
        <v>207</v>
      </c>
      <c r="E30" s="22">
        <f t="shared" si="1"/>
        <v>0.80232558139534882</v>
      </c>
      <c r="F30" s="21">
        <v>51</v>
      </c>
      <c r="G30" s="22">
        <f t="shared" si="2"/>
        <v>0.19767441860465115</v>
      </c>
      <c r="H30" s="23"/>
      <c r="I30" s="20">
        <f t="shared" si="3"/>
        <v>258</v>
      </c>
      <c r="J30" s="21">
        <v>232</v>
      </c>
      <c r="K30" s="22">
        <f t="shared" si="4"/>
        <v>0.89922480620155043</v>
      </c>
      <c r="L30" s="21">
        <v>26</v>
      </c>
      <c r="M30" s="24">
        <f t="shared" si="5"/>
        <v>0.10077519379844961</v>
      </c>
      <c r="N30" s="24"/>
      <c r="O30" s="25">
        <v>0.29799999999999999</v>
      </c>
    </row>
    <row r="31" spans="1:15" ht="18.75" customHeight="1" x14ac:dyDescent="0.3">
      <c r="A31" s="26">
        <v>23</v>
      </c>
      <c r="B31" s="27" t="s">
        <v>36</v>
      </c>
      <c r="C31" s="20">
        <f t="shared" si="0"/>
        <v>207</v>
      </c>
      <c r="D31" s="21">
        <v>194</v>
      </c>
      <c r="E31" s="22">
        <f t="shared" si="1"/>
        <v>0.9371980676328503</v>
      </c>
      <c r="F31" s="21">
        <v>13</v>
      </c>
      <c r="G31" s="22">
        <f t="shared" si="2"/>
        <v>6.280193236714976E-2</v>
      </c>
      <c r="H31" s="23"/>
      <c r="I31" s="20">
        <f t="shared" si="3"/>
        <v>207</v>
      </c>
      <c r="J31" s="21">
        <v>191</v>
      </c>
      <c r="K31" s="22">
        <f t="shared" si="4"/>
        <v>0.92270531400966183</v>
      </c>
      <c r="L31" s="21">
        <v>16</v>
      </c>
      <c r="M31" s="24">
        <f t="shared" si="5"/>
        <v>7.7294685990338161E-2</v>
      </c>
      <c r="N31" s="24"/>
      <c r="O31" s="25">
        <v>0.27700000000000002</v>
      </c>
    </row>
    <row r="32" spans="1:15" ht="18.75" customHeight="1" x14ac:dyDescent="0.3">
      <c r="A32" s="26">
        <v>24</v>
      </c>
      <c r="B32" s="27" t="s">
        <v>37</v>
      </c>
      <c r="C32" s="20">
        <f t="shared" si="0"/>
        <v>164</v>
      </c>
      <c r="D32" s="21">
        <v>144</v>
      </c>
      <c r="E32" s="22">
        <f t="shared" si="1"/>
        <v>0.87804878048780488</v>
      </c>
      <c r="F32" s="21">
        <v>20</v>
      </c>
      <c r="G32" s="22">
        <f t="shared" si="2"/>
        <v>0.12195121951219512</v>
      </c>
      <c r="H32" s="23"/>
      <c r="I32" s="20">
        <f t="shared" si="3"/>
        <v>164</v>
      </c>
      <c r="J32" s="21">
        <v>143</v>
      </c>
      <c r="K32" s="22">
        <f t="shared" si="4"/>
        <v>0.87195121951219512</v>
      </c>
      <c r="L32" s="21">
        <v>21</v>
      </c>
      <c r="M32" s="24">
        <f t="shared" si="5"/>
        <v>0.12804878048780488</v>
      </c>
      <c r="N32" s="24"/>
      <c r="O32" s="25">
        <v>0.254</v>
      </c>
    </row>
    <row r="33" spans="1:15" ht="18.75" customHeight="1" thickBot="1" x14ac:dyDescent="0.35">
      <c r="A33" s="26">
        <v>25</v>
      </c>
      <c r="B33" s="27" t="s">
        <v>38</v>
      </c>
      <c r="C33" s="20">
        <f t="shared" si="0"/>
        <v>93</v>
      </c>
      <c r="D33" s="21">
        <v>77</v>
      </c>
      <c r="E33" s="22">
        <f t="shared" si="1"/>
        <v>0.82795698924731187</v>
      </c>
      <c r="F33" s="21">
        <v>16</v>
      </c>
      <c r="G33" s="22">
        <f t="shared" si="2"/>
        <v>0.17204301075268819</v>
      </c>
      <c r="H33" s="23"/>
      <c r="I33" s="20">
        <f t="shared" si="3"/>
        <v>93</v>
      </c>
      <c r="J33" s="21">
        <v>81</v>
      </c>
      <c r="K33" s="22">
        <f t="shared" si="4"/>
        <v>0.87096774193548387</v>
      </c>
      <c r="L33" s="21">
        <v>12</v>
      </c>
      <c r="M33" s="24">
        <f t="shared" si="5"/>
        <v>0.12903225806451613</v>
      </c>
      <c r="N33" s="24"/>
      <c r="O33" s="25"/>
    </row>
    <row r="34" spans="1:15" ht="18.75" hidden="1" customHeight="1" thickBot="1" x14ac:dyDescent="0.35">
      <c r="A34" s="29"/>
      <c r="B34" s="30"/>
      <c r="C34" s="31"/>
      <c r="D34" s="32"/>
      <c r="E34" s="33"/>
      <c r="F34" s="32"/>
      <c r="G34" s="33"/>
      <c r="H34" s="34"/>
      <c r="I34" s="31"/>
      <c r="J34" s="32"/>
      <c r="K34" s="33"/>
      <c r="L34" s="32"/>
      <c r="M34" s="35"/>
      <c r="N34" s="35"/>
      <c r="O34" s="36"/>
    </row>
    <row r="35" spans="1:15" ht="20.100000000000001" customHeight="1" thickBot="1" x14ac:dyDescent="0.35">
      <c r="A35" s="37" t="s">
        <v>8</v>
      </c>
      <c r="B35" s="38"/>
      <c r="C35" s="39">
        <f>SUM(C9:C33)</f>
        <v>4720</v>
      </c>
      <c r="D35" s="39">
        <f>SUM(D9:D33)</f>
        <v>4088</v>
      </c>
      <c r="E35" s="40">
        <f>D35/C35</f>
        <v>0.86610169491525424</v>
      </c>
      <c r="F35" s="39">
        <f>SUM(F9:F33)</f>
        <v>632</v>
      </c>
      <c r="G35" s="40">
        <f>F35/C35</f>
        <v>0.13389830508474576</v>
      </c>
      <c r="H35" s="39"/>
      <c r="I35" s="39">
        <f>SUM(I9:I33)</f>
        <v>4720</v>
      </c>
      <c r="J35" s="39">
        <f>SUM(J9:J33)</f>
        <v>4260</v>
      </c>
      <c r="K35" s="40">
        <f>J35/I35</f>
        <v>0.90254237288135597</v>
      </c>
      <c r="L35" s="39">
        <f>SUM(L9:L33)</f>
        <v>460</v>
      </c>
      <c r="M35" s="40">
        <f>L35/I35</f>
        <v>9.7457627118644072E-2</v>
      </c>
      <c r="N35" s="40"/>
      <c r="O35" s="41">
        <v>0.36399999999999999</v>
      </c>
    </row>
    <row r="36" spans="1:15" x14ac:dyDescent="0.3">
      <c r="A36" s="42" t="s">
        <v>39</v>
      </c>
      <c r="C36" s="43"/>
      <c r="D36" s="43"/>
      <c r="E36" s="44"/>
      <c r="F36" s="43"/>
      <c r="G36" s="45"/>
      <c r="H36" s="43"/>
      <c r="I36" s="43"/>
      <c r="J36" s="43"/>
      <c r="K36" s="45"/>
      <c r="L36" s="43"/>
      <c r="M36" s="45"/>
      <c r="N36" s="45"/>
      <c r="O36" s="46"/>
    </row>
    <row r="37" spans="1:15" x14ac:dyDescent="0.3">
      <c r="A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7"/>
      <c r="N37" s="47"/>
    </row>
    <row r="38" spans="1:15" x14ac:dyDescent="0.3">
      <c r="A38" s="42" t="s">
        <v>40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</row>
    <row r="39" spans="1:15" x14ac:dyDescent="0.3">
      <c r="A39" s="42" t="s">
        <v>41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</row>
    <row r="40" spans="1:15" x14ac:dyDescent="0.3">
      <c r="B40" s="49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</row>
    <row r="41" spans="1:15" x14ac:dyDescent="0.3">
      <c r="B41" s="50"/>
      <c r="C41" s="48"/>
      <c r="D41" s="48"/>
      <c r="E41" s="48"/>
      <c r="F41" s="48"/>
      <c r="G41" s="48"/>
      <c r="H41" s="48"/>
      <c r="I41" s="48"/>
      <c r="J41" s="48"/>
      <c r="K41" s="48"/>
      <c r="L41" s="4"/>
      <c r="M41" s="4"/>
      <c r="N41" s="4"/>
      <c r="O41" s="51"/>
    </row>
    <row r="42" spans="1:15" ht="15.9" customHeight="1" x14ac:dyDescent="0.3">
      <c r="B42" s="52"/>
      <c r="C42" s="53"/>
      <c r="D42" s="54"/>
      <c r="E42" s="54"/>
      <c r="F42" s="55"/>
      <c r="G42" s="55"/>
      <c r="H42" s="55"/>
      <c r="I42" s="55"/>
      <c r="J42" s="55"/>
      <c r="K42" s="55"/>
      <c r="L42" s="56"/>
    </row>
    <row r="43" spans="1:15" x14ac:dyDescent="0.3">
      <c r="B43" s="48"/>
      <c r="C43" s="48"/>
      <c r="D43" s="48"/>
      <c r="E43" s="48"/>
      <c r="F43" s="48"/>
      <c r="G43" s="48"/>
      <c r="H43" s="48"/>
      <c r="M43" s="48"/>
      <c r="N43" s="48"/>
      <c r="O43" s="48"/>
    </row>
  </sheetData>
  <mergeCells count="7">
    <mergeCell ref="A35:B35"/>
    <mergeCell ref="A3:O3"/>
    <mergeCell ref="A7:A8"/>
    <mergeCell ref="B7:B8"/>
    <mergeCell ref="C7:G7"/>
    <mergeCell ref="I7:M7"/>
    <mergeCell ref="O7:O8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2015-02-18T15:58:56Z</dcterms:created>
  <dcterms:modified xsi:type="dcterms:W3CDTF">2015-02-18T15:59:43Z</dcterms:modified>
</cp:coreProperties>
</file>