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2014" sheetId="1" r:id="rId1"/>
  </sheets>
  <externalReferences>
    <externalReference r:id="rId2"/>
  </externalReferences>
  <definedNames>
    <definedName name="_xlnm.Print_Area" localSheetId="0">'2014'!$A$1:$O$59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D53" i="1"/>
  <c r="C53" i="1"/>
  <c r="C54" i="1" s="1"/>
  <c r="B52" i="1"/>
  <c r="B51" i="1"/>
  <c r="B50" i="1"/>
  <c r="B53" i="1" s="1"/>
  <c r="D19" i="1"/>
  <c r="D20" i="1" s="1"/>
  <c r="C19" i="1"/>
  <c r="B19" i="1"/>
  <c r="C20" i="1" s="1"/>
  <c r="B18" i="1"/>
  <c r="E54" i="1" l="1"/>
  <c r="B54" i="1"/>
  <c r="D54" i="1"/>
  <c r="F54" i="1"/>
  <c r="B20" i="1"/>
</calcChain>
</file>

<file path=xl/sharedStrings.xml><?xml version="1.0" encoding="utf-8"?>
<sst xmlns="http://schemas.openxmlformats.org/spreadsheetml/2006/main" count="49" uniqueCount="38">
  <si>
    <r>
      <t>CASOS ATENDIDOS</t>
    </r>
    <r>
      <rPr>
        <b/>
        <vertAlign val="superscript"/>
        <sz val="13"/>
        <color indexed="9"/>
        <rFont val="Arial"/>
        <family val="2"/>
      </rPr>
      <t>1</t>
    </r>
    <r>
      <rPr>
        <b/>
        <sz val="13"/>
        <color indexed="9"/>
        <rFont val="Arial"/>
        <family val="2"/>
      </rPr>
      <t xml:space="preserve"> POR VIOLENCIA FAMILIAR Y SEXUAL EN LOS CEM A NIVEL NACIONAL</t>
    </r>
  </si>
  <si>
    <t>PERSONAS ADULTAS</t>
  </si>
  <si>
    <t>(18 A 59 AÑOS)</t>
  </si>
  <si>
    <t>Período : Enero 2015 (Preliminar)</t>
  </si>
  <si>
    <t>Número de casos atendidos de personas adultas</t>
  </si>
  <si>
    <t xml:space="preserve">Principal persona agresora de la persona adulta </t>
  </si>
  <si>
    <t xml:space="preserve"> según mes y sexo</t>
  </si>
  <si>
    <t>y tipo de violencia</t>
  </si>
  <si>
    <t xml:space="preserve">Mes </t>
  </si>
  <si>
    <t>Total</t>
  </si>
  <si>
    <t>Femenino</t>
  </si>
  <si>
    <t>Masculino</t>
  </si>
  <si>
    <t>Tipo de Violencia</t>
  </si>
  <si>
    <t xml:space="preserve">Principal persona agresora </t>
  </si>
  <si>
    <t>%</t>
  </si>
  <si>
    <t>Ene</t>
  </si>
  <si>
    <t>Psicológica</t>
  </si>
  <si>
    <t>Esposo(a)/Conviviente/
Ex-esposo(a)/Ex-conviviente</t>
  </si>
  <si>
    <t>Otros (*)</t>
  </si>
  <si>
    <t>Física</t>
  </si>
  <si>
    <t xml:space="preserve">                           </t>
  </si>
  <si>
    <t>Sexual</t>
  </si>
  <si>
    <t>Familiar</t>
  </si>
  <si>
    <t>No Familiar  (**)</t>
  </si>
  <si>
    <t>(*) Algún miembro de la familia y/o persona fuera del entorno</t>
  </si>
  <si>
    <t xml:space="preserve"> familiar (vecino, profesor, amigo, conocido, desconocido, entre otros)</t>
  </si>
  <si>
    <t>(**) Persona fuera del entorno familiar (vecino, profesor, amigo, conocido</t>
  </si>
  <si>
    <t>desconocido, entre otros)</t>
  </si>
  <si>
    <t>Número de casos atendidos de personas adultas según grupo de edad y</t>
  </si>
  <si>
    <t>tipo de violencia</t>
  </si>
  <si>
    <t>18-25 años</t>
  </si>
  <si>
    <t>26-35 años</t>
  </si>
  <si>
    <t>36-45 años</t>
  </si>
  <si>
    <t>46-59 años</t>
  </si>
  <si>
    <t xml:space="preserve">1  Caso Atendido: Es toda situación de violencia familiar o violencia sexual que afecta a una persona. </t>
  </si>
  <si>
    <t xml:space="preserve">  Los casos se clasifican en Nuevos, Reincidentes y Continuadores.</t>
  </si>
  <si>
    <t>Fuente :Sistema de registro de casos y atenciones del CEM</t>
  </si>
  <si>
    <t>Elaboración : UGIGC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</si>
</sst>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8080"/>
      <name val="Arial"/>
      <family val="2"/>
    </font>
    <font>
      <sz val="10"/>
      <color rgb="FFFF808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vertAlign val="superscript"/>
      <sz val="13"/>
      <color indexed="9"/>
      <name val="Arial"/>
      <family val="2"/>
    </font>
    <font>
      <b/>
      <sz val="13"/>
      <color indexed="9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indexed="64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/>
      <diagonal/>
    </border>
    <border>
      <left style="thin">
        <color rgb="FFFF8080"/>
      </left>
      <right style="thin">
        <color rgb="FFFF8080"/>
      </right>
      <top style="thin">
        <color indexed="64"/>
      </top>
      <bottom style="thin">
        <color rgb="FFFF8080"/>
      </bottom>
      <diagonal/>
    </border>
    <border>
      <left style="thin">
        <color rgb="FFFF8080"/>
      </left>
      <right style="thin">
        <color rgb="FFFF8080"/>
      </right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/>
      <bottom/>
      <diagonal/>
    </border>
    <border>
      <left/>
      <right/>
      <top style="thin">
        <color rgb="FFFF8080"/>
      </top>
      <bottom/>
      <diagonal/>
    </border>
    <border>
      <left/>
      <right/>
      <top/>
      <bottom style="thin">
        <color rgb="FFFF8080"/>
      </bottom>
      <diagonal/>
    </border>
    <border>
      <left style="thin">
        <color rgb="FFFF8080"/>
      </left>
      <right style="thin">
        <color rgb="FFFF8080"/>
      </right>
      <top style="thin">
        <color rgb="FFFF8080"/>
      </top>
      <bottom style="thin">
        <color rgb="FFFF8080"/>
      </bottom>
      <diagonal/>
    </border>
  </borders>
  <cellStyleXfs count="4">
    <xf numFmtId="0" fontId="0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/>
    <xf numFmtId="0" fontId="2" fillId="2" borderId="0" xfId="2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4" fillId="2" borderId="0" xfId="2" applyFont="1" applyFill="1" applyAlignment="1">
      <alignment horizontal="centerContinuous" vertic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6" fillId="3" borderId="4" xfId="0" applyFont="1" applyFill="1" applyBorder="1" applyAlignment="1">
      <alignment horizontal="centerContinuous" vertical="center" wrapText="1"/>
    </xf>
    <xf numFmtId="0" fontId="5" fillId="3" borderId="0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Continuous" vertical="center" wrapText="1"/>
    </xf>
    <xf numFmtId="0" fontId="11" fillId="3" borderId="4" xfId="0" applyFont="1" applyFill="1" applyBorder="1" applyAlignment="1">
      <alignment horizontal="centerContinuous" vertical="center" wrapText="1"/>
    </xf>
    <xf numFmtId="0" fontId="12" fillId="3" borderId="4" xfId="0" applyFont="1" applyFill="1" applyBorder="1" applyAlignment="1">
      <alignment horizontal="centerContinuous" vertical="center" wrapText="1"/>
    </xf>
    <xf numFmtId="0" fontId="12" fillId="3" borderId="6" xfId="0" applyFont="1" applyFill="1" applyBorder="1" applyAlignment="1">
      <alignment horizontal="centerContinuous" vertical="center" wrapText="1"/>
    </xf>
    <xf numFmtId="0" fontId="9" fillId="3" borderId="7" xfId="0" applyFont="1" applyFill="1" applyBorder="1" applyAlignment="1">
      <alignment horizontal="centerContinuous" vertical="center"/>
    </xf>
    <xf numFmtId="0" fontId="5" fillId="3" borderId="7" xfId="0" applyFont="1" applyFill="1" applyBorder="1" applyAlignment="1">
      <alignment horizontal="centerContinuous" vertical="center"/>
    </xf>
    <xf numFmtId="0" fontId="9" fillId="3" borderId="8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Continuous" vertical="center"/>
    </xf>
    <xf numFmtId="0" fontId="1" fillId="4" borderId="0" xfId="0" applyFont="1" applyFill="1" applyBorder="1" applyAlignment="1">
      <alignment horizontal="centerContinuous" vertical="center"/>
    </xf>
    <xf numFmtId="0" fontId="1" fillId="4" borderId="0" xfId="0" applyFont="1" applyFill="1"/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0" fillId="5" borderId="12" xfId="0" applyFill="1" applyBorder="1"/>
    <xf numFmtId="0" fontId="16" fillId="5" borderId="12" xfId="0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6" fillId="5" borderId="13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3" fontId="4" fillId="2" borderId="14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3" fontId="19" fillId="6" borderId="14" xfId="0" applyNumberFormat="1" applyFont="1" applyFill="1" applyBorder="1" applyAlignment="1">
      <alignment horizontal="center" vertical="center" wrapText="1"/>
    </xf>
    <xf numFmtId="9" fontId="1" fillId="6" borderId="14" xfId="1" applyFont="1" applyFill="1" applyBorder="1" applyAlignment="1">
      <alignment horizontal="center" vertical="center"/>
    </xf>
    <xf numFmtId="0" fontId="1" fillId="6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4" fillId="6" borderId="7" xfId="0" applyFont="1" applyFill="1" applyBorder="1" applyAlignment="1">
      <alignment vertical="center"/>
    </xf>
    <xf numFmtId="9" fontId="4" fillId="6" borderId="7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3" fontId="19" fillId="6" borderId="0" xfId="0" applyNumberFormat="1" applyFont="1" applyFill="1" applyBorder="1" applyAlignment="1">
      <alignment horizontal="center" vertical="center" wrapText="1"/>
    </xf>
    <xf numFmtId="9" fontId="1" fillId="6" borderId="0" xfId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9" fontId="1" fillId="7" borderId="15" xfId="1" applyFont="1" applyFill="1" applyBorder="1" applyAlignment="1">
      <alignment horizontal="center" vertical="center"/>
    </xf>
    <xf numFmtId="3" fontId="1" fillId="6" borderId="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9" fontId="1" fillId="6" borderId="14" xfId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3" fontId="1" fillId="6" borderId="0" xfId="0" applyNumberFormat="1" applyFont="1" applyFill="1" applyBorder="1" applyAlignment="1">
      <alignment horizontal="center" vertical="center"/>
    </xf>
    <xf numFmtId="9" fontId="1" fillId="6" borderId="0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3" fontId="1" fillId="7" borderId="7" xfId="0" applyNumberFormat="1" applyFont="1" applyFill="1" applyBorder="1" applyAlignment="1">
      <alignment horizontal="center" vertical="center" wrapText="1"/>
    </xf>
    <xf numFmtId="9" fontId="1" fillId="7" borderId="7" xfId="1" applyFont="1" applyFill="1" applyBorder="1" applyAlignment="1">
      <alignment horizontal="center" vertical="center"/>
    </xf>
    <xf numFmtId="0" fontId="19" fillId="2" borderId="0" xfId="0" applyFont="1" applyFill="1"/>
    <xf numFmtId="0" fontId="1" fillId="2" borderId="0" xfId="0" applyFont="1" applyFill="1" applyBorder="1"/>
    <xf numFmtId="0" fontId="1" fillId="0" borderId="0" xfId="3"/>
    <xf numFmtId="0" fontId="1" fillId="6" borderId="0" xfId="0" applyFont="1" applyFill="1"/>
    <xf numFmtId="3" fontId="4" fillId="6" borderId="0" xfId="0" applyNumberFormat="1" applyFont="1" applyFill="1" applyBorder="1" applyAlignment="1">
      <alignment horizontal="center"/>
    </xf>
    <xf numFmtId="9" fontId="4" fillId="6" borderId="0" xfId="1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vertical="center"/>
    </xf>
    <xf numFmtId="9" fontId="4" fillId="6" borderId="0" xfId="1" applyNumberFormat="1" applyFont="1" applyFill="1" applyBorder="1" applyAlignment="1">
      <alignment horizontal="center" vertical="center"/>
    </xf>
    <xf numFmtId="0" fontId="4" fillId="6" borderId="0" xfId="0" applyFont="1" applyFill="1" applyBorder="1"/>
    <xf numFmtId="1" fontId="1" fillId="2" borderId="0" xfId="0" applyNumberFormat="1" applyFont="1" applyFill="1"/>
    <xf numFmtId="3" fontId="1" fillId="2" borderId="0" xfId="0" applyNumberFormat="1" applyFont="1" applyFill="1" applyBorder="1"/>
    <xf numFmtId="0" fontId="14" fillId="2" borderId="0" xfId="0" applyFont="1" applyFill="1" applyAlignment="1">
      <alignment horizontal="center"/>
    </xf>
    <xf numFmtId="0" fontId="16" fillId="5" borderId="16" xfId="0" applyFont="1" applyFill="1" applyBorder="1" applyAlignment="1">
      <alignment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3" fontId="1" fillId="6" borderId="0" xfId="0" applyNumberFormat="1" applyFont="1" applyFill="1" applyBorder="1" applyAlignment="1">
      <alignment vertical="center" wrapText="1"/>
    </xf>
    <xf numFmtId="9" fontId="1" fillId="6" borderId="0" xfId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3" fontId="4" fillId="7" borderId="0" xfId="0" applyNumberFormat="1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9" fontId="4" fillId="2" borderId="7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3" fontId="1" fillId="0" borderId="0" xfId="0" applyNumberFormat="1" applyFont="1" applyFill="1"/>
    <xf numFmtId="0" fontId="1" fillId="2" borderId="0" xfId="0" applyFont="1" applyFill="1" applyAlignment="1">
      <alignment horizontal="left" vertical="center" indent="1"/>
    </xf>
    <xf numFmtId="0" fontId="21" fillId="2" borderId="0" xfId="2" applyFont="1" applyFill="1" applyAlignment="1">
      <alignment vertical="center"/>
    </xf>
  </cellXfs>
  <cellStyles count="4">
    <cellStyle name="Normal" xfId="0" builtinId="0"/>
    <cellStyle name="Normal_2010_1" xfId="3"/>
    <cellStyle name="Normal_Directorio CEMs - agos - 2009 - UGTAI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 de casos atendidos  de personas</a:t>
            </a:r>
            <a:r>
              <a:rPr lang="es-PE" baseline="0"/>
              <a:t> a</a:t>
            </a:r>
            <a:r>
              <a:rPr lang="es-PE"/>
              <a:t>dultas según sexo</a:t>
            </a:r>
          </a:p>
        </c:rich>
      </c:tx>
      <c:layout>
        <c:manualLayout>
          <c:xMode val="edge"/>
          <c:yMode val="edge"/>
          <c:x val="0.1469257643470242"/>
          <c:y val="5.874732925936439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36692152611362"/>
          <c:y val="0.26734789908018253"/>
          <c:w val="0.56312343565749945"/>
          <c:h val="0.579875050829913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bg1">
                    <a:lumMod val="85000"/>
                  </a:schemeClr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781746427389588"/>
                  <c:y val="0.1074166877312670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129255582182696E-2"/>
                  <c:y val="-5.68261832801725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'2014'!$C$16:$D$17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'2014'!$C$19:$D$19</c:f>
              <c:numCache>
                <c:formatCode>#,##0</c:formatCode>
                <c:ptCount val="2"/>
                <c:pt idx="0">
                  <c:v>2976</c:v>
                </c:pt>
                <c:pt idx="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43"/>
          <c:y val="0.15011078897983529"/>
          <c:w val="0.77604520543008026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'2014'!$A$50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'2014'!$C$50:$F$50</c:f>
              <c:numCache>
                <c:formatCode>#,##0</c:formatCode>
                <c:ptCount val="4"/>
                <c:pt idx="0">
                  <c:v>270</c:v>
                </c:pt>
                <c:pt idx="1">
                  <c:v>559</c:v>
                </c:pt>
                <c:pt idx="2">
                  <c:v>514</c:v>
                </c:pt>
                <c:pt idx="3">
                  <c:v>281</c:v>
                </c:pt>
              </c:numCache>
            </c:numRef>
          </c:val>
        </c:ser>
        <c:ser>
          <c:idx val="1"/>
          <c:order val="1"/>
          <c:tx>
            <c:strRef>
              <c:f>'2014'!$A$51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FF8080"/>
            </a:solidFill>
            <a:ln>
              <a:solidFill>
                <a:srgbClr val="FF808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'2014'!$C$51:$F$51</c:f>
              <c:numCache>
                <c:formatCode>#,##0</c:formatCode>
                <c:ptCount val="4"/>
                <c:pt idx="0">
                  <c:v>340</c:v>
                </c:pt>
                <c:pt idx="1">
                  <c:v>502</c:v>
                </c:pt>
                <c:pt idx="2">
                  <c:v>336</c:v>
                </c:pt>
                <c:pt idx="3">
                  <c:v>163</c:v>
                </c:pt>
              </c:numCache>
            </c:numRef>
          </c:val>
        </c:ser>
        <c:ser>
          <c:idx val="2"/>
          <c:order val="2"/>
          <c:tx>
            <c:strRef>
              <c:f>'2014'!$A$52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3059833597665626E-3"/>
                  <c:y val="3.6150087935088902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033315758580684E-2"/>
                  <c:y val="-5.14379601228379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667966319301906E-4"/>
                  <c:y val="3.6150087935088902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339831596509532E-5"/>
                  <c:y val="3.6150087935088902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'2014'!$C$49:$F$49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'2014'!$C$52:$F$52</c:f>
              <c:numCache>
                <c:formatCode>#,##0</c:formatCode>
                <c:ptCount val="4"/>
                <c:pt idx="0">
                  <c:v>57</c:v>
                </c:pt>
                <c:pt idx="1">
                  <c:v>40</c:v>
                </c:pt>
                <c:pt idx="2">
                  <c:v>12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48442208"/>
        <c:axId val="248442600"/>
      </c:barChart>
      <c:catAx>
        <c:axId val="248442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48442600"/>
        <c:crosses val="autoZero"/>
        <c:auto val="1"/>
        <c:lblAlgn val="ctr"/>
        <c:lblOffset val="100"/>
        <c:noMultiLvlLbl val="0"/>
      </c:catAx>
      <c:valAx>
        <c:axId val="248442600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4844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2571503562054742"/>
          <c:y val="0.844984802431611"/>
          <c:w val="0.9800011248593925"/>
          <c:h val="0.98480243161094227"/>
        </c:manualLayout>
      </c:layout>
      <c:overlay val="0"/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12</xdr:row>
      <xdr:rowOff>121920</xdr:rowOff>
    </xdr:from>
    <xdr:to>
      <xdr:col>8</xdr:col>
      <xdr:colOff>373380</xdr:colOff>
      <xdr:row>29</xdr:row>
      <xdr:rowOff>228600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137160</xdr:colOff>
      <xdr:row>46</xdr:row>
      <xdr:rowOff>30480</xdr:rowOff>
    </xdr:from>
    <xdr:to>
      <xdr:col>14</xdr:col>
      <xdr:colOff>762000</xdr:colOff>
      <xdr:row>55</xdr:row>
      <xdr:rowOff>152400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739140</xdr:colOff>
      <xdr:row>3</xdr:row>
      <xdr:rowOff>30480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88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0.16234</cdr:x>
      <cdr:y>0.38966</cdr:y>
    </cdr:from>
    <cdr:to>
      <cdr:x>0.16234</cdr:x>
      <cdr:y>0.38966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0.62376</cdr:x>
      <cdr:y>0.53905</cdr:y>
    </cdr:from>
    <cdr:to>
      <cdr:x>0.62376</cdr:x>
      <cdr:y>0.53905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0.08061</cdr:x>
      <cdr:y>0.29005</cdr:y>
    </cdr:from>
    <cdr:to>
      <cdr:x>0.25681</cdr:x>
      <cdr:y>0.52749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8872" y="956124"/>
          <a:ext cx="590976" cy="76401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0.80409</cdr:x>
      <cdr:y>0.80251</cdr:y>
    </cdr:from>
    <cdr:to>
      <cdr:x>0.97255</cdr:x>
      <cdr:y>0.95193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25618" y="3205767"/>
          <a:ext cx="568730" cy="6469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I.%20Casos%20de%20VFS,%20seg&#250;n%20grupo%20de%20edad/2.3%20%20Casos%20Personas%20Adul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4"/>
    </sheetNames>
    <sheetDataSet>
      <sheetData sheetId="0"/>
      <sheetData sheetId="1">
        <row r="16">
          <cell r="C16" t="str">
            <v>Femenino</v>
          </cell>
          <cell r="D16" t="str">
            <v>Masculino</v>
          </cell>
        </row>
        <row r="19">
          <cell r="C19">
            <v>2976</v>
          </cell>
          <cell r="D19">
            <v>104</v>
          </cell>
        </row>
        <row r="49">
          <cell r="C49" t="str">
            <v>18-25 años</v>
          </cell>
          <cell r="D49" t="str">
            <v>26-35 años</v>
          </cell>
          <cell r="E49" t="str">
            <v>36-45 años</v>
          </cell>
          <cell r="F49" t="str">
            <v>46-59 años</v>
          </cell>
        </row>
        <row r="50">
          <cell r="A50" t="str">
            <v>Psicológica</v>
          </cell>
          <cell r="C50">
            <v>270</v>
          </cell>
          <cell r="D50">
            <v>559</v>
          </cell>
          <cell r="E50">
            <v>514</v>
          </cell>
          <cell r="F50">
            <v>281</v>
          </cell>
        </row>
        <row r="51">
          <cell r="A51" t="str">
            <v>Física</v>
          </cell>
          <cell r="C51">
            <v>340</v>
          </cell>
          <cell r="D51">
            <v>502</v>
          </cell>
          <cell r="E51">
            <v>336</v>
          </cell>
          <cell r="F51">
            <v>163</v>
          </cell>
        </row>
        <row r="52">
          <cell r="A52" t="str">
            <v>Sexual</v>
          </cell>
          <cell r="C52">
            <v>57</v>
          </cell>
          <cell r="D52">
            <v>40</v>
          </cell>
          <cell r="E52">
            <v>12</v>
          </cell>
          <cell r="F52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W59"/>
  <sheetViews>
    <sheetView tabSelected="1" view="pageBreakPreview" zoomScaleNormal="100" zoomScaleSheetLayoutView="100" workbookViewId="0">
      <selection activeCell="E3" sqref="E3"/>
    </sheetView>
  </sheetViews>
  <sheetFormatPr baseColWidth="10" defaultColWidth="11.44140625" defaultRowHeight="13.2" x14ac:dyDescent="0.25"/>
  <cols>
    <col min="1" max="15" width="11.44140625" style="4"/>
    <col min="16" max="17" width="7" style="4" customWidth="1"/>
    <col min="18" max="23" width="6.33203125" style="4" customWidth="1"/>
    <col min="24" max="16384" width="11.44140625" style="4"/>
  </cols>
  <sheetData>
    <row r="4" spans="1:15" ht="15.6" x14ac:dyDescent="0.25">
      <c r="A4" s="1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thickBot="1" x14ac:dyDescent="0.3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9.2" x14ac:dyDescent="0.25">
      <c r="A7" s="9" t="s">
        <v>0</v>
      </c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ht="16.8" x14ac:dyDescent="0.25">
      <c r="A8" s="13" t="s">
        <v>1</v>
      </c>
      <c r="B8" s="10"/>
      <c r="C8" s="10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 ht="17.399999999999999" x14ac:dyDescent="0.25">
      <c r="A9" s="14" t="s">
        <v>2</v>
      </c>
      <c r="B9" s="10"/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1:15" ht="16.5" customHeight="1" x14ac:dyDescent="0.25">
      <c r="A10" s="15" t="s">
        <v>3</v>
      </c>
      <c r="B10" s="11"/>
      <c r="C10" s="10"/>
      <c r="D10" s="11"/>
      <c r="E10" s="11"/>
      <c r="F10" s="11"/>
      <c r="G10" s="11"/>
      <c r="H10" s="11"/>
      <c r="I10" s="10"/>
      <c r="J10" s="10"/>
      <c r="K10" s="11"/>
      <c r="L10" s="11"/>
      <c r="M10" s="11"/>
      <c r="N10" s="11"/>
      <c r="O10" s="12"/>
    </row>
    <row r="11" spans="1:15" ht="6.75" customHeight="1" thickBot="1" x14ac:dyDescent="0.3">
      <c r="A11" s="16"/>
      <c r="B11" s="17"/>
      <c r="C11" s="18"/>
      <c r="D11" s="17"/>
      <c r="E11" s="17"/>
      <c r="F11" s="17"/>
      <c r="G11" s="17"/>
      <c r="H11" s="17"/>
      <c r="I11" s="18"/>
      <c r="J11" s="18"/>
      <c r="K11" s="17"/>
      <c r="L11" s="17"/>
      <c r="M11" s="17"/>
      <c r="N11" s="17"/>
      <c r="O11" s="19"/>
    </row>
    <row r="12" spans="1:15" s="23" customFormat="1" ht="4.5" customHeight="1" x14ac:dyDescent="0.25">
      <c r="A12" s="20"/>
      <c r="B12" s="21"/>
      <c r="C12" s="22"/>
      <c r="D12" s="21"/>
      <c r="E12" s="21"/>
      <c r="F12" s="21"/>
      <c r="G12" s="21"/>
      <c r="H12" s="21"/>
      <c r="I12" s="22"/>
      <c r="J12" s="22"/>
      <c r="K12" s="21"/>
      <c r="L12" s="21"/>
      <c r="M12" s="21"/>
      <c r="N12" s="21"/>
      <c r="O12" s="21"/>
    </row>
    <row r="13" spans="1:15" s="23" customFormat="1" ht="13.5" customHeight="1" x14ac:dyDescent="0.25">
      <c r="A13" s="24" t="s">
        <v>4</v>
      </c>
      <c r="B13" s="24"/>
      <c r="C13" s="24"/>
      <c r="D13" s="24"/>
      <c r="E13" s="21"/>
      <c r="F13" s="21"/>
      <c r="G13" s="21"/>
      <c r="H13" s="21"/>
      <c r="I13" s="22"/>
      <c r="J13" s="25" t="s">
        <v>5</v>
      </c>
      <c r="K13" s="25"/>
      <c r="L13" s="25"/>
      <c r="M13" s="25"/>
      <c r="N13" s="25"/>
      <c r="O13" s="21"/>
    </row>
    <row r="14" spans="1:15" s="23" customFormat="1" ht="15.75" customHeight="1" x14ac:dyDescent="0.25">
      <c r="A14" s="24" t="s">
        <v>6</v>
      </c>
      <c r="B14" s="24"/>
      <c r="C14" s="24"/>
      <c r="D14" s="24"/>
      <c r="E14" s="21"/>
      <c r="F14" s="21"/>
      <c r="G14" s="21"/>
      <c r="H14" s="21"/>
      <c r="I14" s="22"/>
      <c r="J14" s="25" t="s">
        <v>7</v>
      </c>
      <c r="K14" s="25"/>
      <c r="L14" s="25"/>
      <c r="M14" s="25"/>
      <c r="N14" s="25"/>
      <c r="O14" s="21"/>
    </row>
    <row r="15" spans="1:15" s="23" customFormat="1" ht="6" customHeight="1" x14ac:dyDescent="0.25">
      <c r="A15" s="20"/>
      <c r="B15" s="21"/>
      <c r="C15" s="22"/>
      <c r="D15" s="21"/>
      <c r="E15" s="21"/>
      <c r="F15" s="21"/>
      <c r="G15" s="21"/>
      <c r="H15" s="21"/>
      <c r="I15" s="22"/>
      <c r="O15" s="21"/>
    </row>
    <row r="16" spans="1:15" ht="22.5" customHeight="1" x14ac:dyDescent="0.25">
      <c r="A16" s="26" t="s">
        <v>8</v>
      </c>
      <c r="B16" s="26" t="s">
        <v>9</v>
      </c>
      <c r="C16" s="27" t="s">
        <v>10</v>
      </c>
      <c r="D16" s="27" t="s">
        <v>11</v>
      </c>
      <c r="J16" s="28" t="s">
        <v>12</v>
      </c>
      <c r="K16" s="29" t="s">
        <v>13</v>
      </c>
      <c r="L16" s="29"/>
      <c r="M16" s="29"/>
      <c r="N16" s="29" t="s">
        <v>14</v>
      </c>
    </row>
    <row r="17" spans="1:19" ht="13.5" customHeight="1" x14ac:dyDescent="0.25">
      <c r="A17" s="30"/>
      <c r="B17" s="30"/>
      <c r="C17" s="31"/>
      <c r="D17" s="32"/>
      <c r="E17" s="33"/>
      <c r="F17" s="33"/>
      <c r="G17" s="33"/>
      <c r="H17" s="33"/>
      <c r="I17" s="33"/>
      <c r="J17" s="34"/>
      <c r="K17" s="35"/>
      <c r="L17" s="35"/>
      <c r="M17" s="35"/>
      <c r="N17" s="35"/>
    </row>
    <row r="18" spans="1:19" ht="20.100000000000001" customHeight="1" x14ac:dyDescent="0.25">
      <c r="A18" s="36" t="s">
        <v>15</v>
      </c>
      <c r="B18" s="37">
        <f>SUM(C18:D18)</f>
        <v>3080</v>
      </c>
      <c r="C18" s="38">
        <v>2976</v>
      </c>
      <c r="D18" s="38">
        <v>104</v>
      </c>
      <c r="J18" s="39"/>
      <c r="K18" s="40"/>
      <c r="L18" s="40"/>
      <c r="M18" s="40"/>
      <c r="N18" s="40"/>
    </row>
    <row r="19" spans="1:19" ht="20.100000000000001" customHeight="1" x14ac:dyDescent="0.25">
      <c r="A19" s="41" t="s">
        <v>9</v>
      </c>
      <c r="B19" s="42">
        <f>SUM(B18)</f>
        <v>3080</v>
      </c>
      <c r="C19" s="42">
        <f>SUM(C18)</f>
        <v>2976</v>
      </c>
      <c r="D19" s="42">
        <f>SUM(D18)</f>
        <v>104</v>
      </c>
      <c r="J19" s="43" t="s">
        <v>16</v>
      </c>
      <c r="K19" s="44" t="s">
        <v>17</v>
      </c>
      <c r="L19" s="44"/>
      <c r="M19" s="44"/>
      <c r="N19" s="45">
        <v>0.85</v>
      </c>
      <c r="O19" s="46"/>
      <c r="P19" s="47"/>
      <c r="Q19" s="47"/>
      <c r="R19" s="48"/>
      <c r="S19" s="48"/>
    </row>
    <row r="20" spans="1:19" ht="20.100000000000001" customHeight="1" thickBot="1" x14ac:dyDescent="0.3">
      <c r="A20" s="49" t="s">
        <v>14</v>
      </c>
      <c r="B20" s="50">
        <f>+B19/$B$19</f>
        <v>1</v>
      </c>
      <c r="C20" s="50">
        <f>+C19/$B$19</f>
        <v>0.96623376623376622</v>
      </c>
      <c r="D20" s="50">
        <f>+D19/$B$19</f>
        <v>3.3766233766233764E-2</v>
      </c>
      <c r="J20" s="51"/>
      <c r="K20" s="52"/>
      <c r="L20" s="52"/>
      <c r="M20" s="52"/>
      <c r="N20" s="53"/>
      <c r="O20" s="54"/>
      <c r="P20" s="47"/>
      <c r="Q20" s="47"/>
      <c r="R20" s="48"/>
      <c r="S20" s="48"/>
    </row>
    <row r="21" spans="1:19" ht="20.100000000000001" customHeight="1" x14ac:dyDescent="0.25">
      <c r="E21" s="55"/>
      <c r="J21" s="56"/>
      <c r="K21" s="57" t="s">
        <v>18</v>
      </c>
      <c r="L21" s="57"/>
      <c r="M21" s="57"/>
      <c r="N21" s="58">
        <v>0.15</v>
      </c>
      <c r="O21" s="59"/>
      <c r="P21" s="47"/>
      <c r="Q21" s="47"/>
      <c r="R21" s="48"/>
      <c r="S21" s="48"/>
    </row>
    <row r="22" spans="1:19" ht="20.100000000000001" customHeight="1" x14ac:dyDescent="0.25">
      <c r="E22" s="55"/>
      <c r="J22" s="60" t="s">
        <v>19</v>
      </c>
      <c r="K22" s="44" t="s">
        <v>17</v>
      </c>
      <c r="L22" s="44"/>
      <c r="M22" s="44"/>
      <c r="N22" s="61">
        <v>0.84</v>
      </c>
      <c r="O22" s="59"/>
      <c r="P22" s="47"/>
      <c r="Q22" s="47"/>
      <c r="R22" s="48"/>
      <c r="S22" s="48"/>
    </row>
    <row r="23" spans="1:19" ht="20.100000000000001" customHeight="1" x14ac:dyDescent="0.25">
      <c r="E23" s="55"/>
      <c r="J23" s="62"/>
      <c r="K23" s="57" t="s">
        <v>18</v>
      </c>
      <c r="L23" s="57"/>
      <c r="M23" s="57"/>
      <c r="N23" s="58">
        <v>0.16</v>
      </c>
      <c r="O23" s="59" t="s">
        <v>20</v>
      </c>
      <c r="P23" s="47"/>
      <c r="Q23" s="47"/>
      <c r="R23" s="48"/>
      <c r="S23" s="48"/>
    </row>
    <row r="24" spans="1:19" ht="20.100000000000001" customHeight="1" x14ac:dyDescent="0.25">
      <c r="E24" s="55"/>
      <c r="J24" s="63" t="s">
        <v>21</v>
      </c>
      <c r="K24" s="64" t="s">
        <v>22</v>
      </c>
      <c r="L24" s="64"/>
      <c r="M24" s="64"/>
      <c r="N24" s="65">
        <v>0.51</v>
      </c>
      <c r="O24" s="59"/>
      <c r="P24" s="47"/>
      <c r="Q24" s="47"/>
      <c r="R24" s="48"/>
      <c r="S24" s="48"/>
    </row>
    <row r="25" spans="1:19" ht="20.100000000000001" customHeight="1" thickBot="1" x14ac:dyDescent="0.3">
      <c r="E25" s="55"/>
      <c r="J25" s="66"/>
      <c r="K25" s="67" t="s">
        <v>23</v>
      </c>
      <c r="L25" s="67"/>
      <c r="M25" s="67"/>
      <c r="N25" s="68">
        <v>0.49</v>
      </c>
      <c r="P25" s="47"/>
      <c r="Q25" s="47"/>
      <c r="R25" s="48"/>
      <c r="S25" s="48"/>
    </row>
    <row r="26" spans="1:19" ht="20.100000000000001" customHeight="1" x14ac:dyDescent="0.25">
      <c r="E26" s="55"/>
      <c r="J26" s="69" t="s">
        <v>24</v>
      </c>
      <c r="P26" s="47"/>
      <c r="Q26" s="47"/>
      <c r="R26" s="48"/>
      <c r="S26" s="48"/>
    </row>
    <row r="27" spans="1:19" ht="20.100000000000001" customHeight="1" x14ac:dyDescent="0.25">
      <c r="E27" s="55"/>
      <c r="J27" s="69" t="s">
        <v>25</v>
      </c>
      <c r="P27" s="47"/>
      <c r="Q27" s="47"/>
      <c r="R27" s="48"/>
      <c r="S27" s="48"/>
    </row>
    <row r="28" spans="1:19" ht="20.100000000000001" customHeight="1" x14ac:dyDescent="0.25">
      <c r="E28" s="55"/>
      <c r="J28" s="69" t="s">
        <v>26</v>
      </c>
    </row>
    <row r="29" spans="1:19" ht="20.100000000000001" customHeight="1" x14ac:dyDescent="0.25">
      <c r="J29" s="69" t="s">
        <v>27</v>
      </c>
      <c r="K29" s="70"/>
      <c r="L29" s="70"/>
      <c r="M29" s="70"/>
      <c r="N29" s="70"/>
    </row>
    <row r="30" spans="1:19" ht="19.5" customHeight="1" x14ac:dyDescent="0.25">
      <c r="J30" s="63"/>
      <c r="K30" s="70"/>
      <c r="L30" s="70"/>
      <c r="M30" s="70"/>
      <c r="N30" s="70"/>
      <c r="P30" s="71"/>
    </row>
    <row r="31" spans="1:19" ht="19.5" customHeight="1" x14ac:dyDescent="0.25">
      <c r="J31" s="63"/>
      <c r="K31" s="70"/>
      <c r="L31" s="70"/>
      <c r="M31" s="70"/>
      <c r="N31" s="70"/>
      <c r="P31" s="71"/>
    </row>
    <row r="32" spans="1:19" ht="1.5" customHeight="1" x14ac:dyDescent="0.25">
      <c r="E32" s="72"/>
      <c r="O32" s="73"/>
      <c r="P32" s="71"/>
    </row>
    <row r="33" spans="1:20" ht="1.5" customHeight="1" x14ac:dyDescent="0.25">
      <c r="O33" s="74"/>
      <c r="P33" s="71"/>
    </row>
    <row r="34" spans="1:20" ht="8.25" customHeight="1" x14ac:dyDescent="0.25">
      <c r="A34" s="75"/>
      <c r="B34" s="76"/>
      <c r="C34" s="76"/>
      <c r="D34" s="76"/>
      <c r="O34" s="74"/>
      <c r="P34" s="71"/>
    </row>
    <row r="35" spans="1:20" ht="1.5" customHeight="1" x14ac:dyDescent="0.25">
      <c r="A35" s="75"/>
      <c r="B35" s="76"/>
      <c r="C35" s="76"/>
      <c r="D35" s="76"/>
      <c r="O35" s="74"/>
      <c r="P35" s="71"/>
    </row>
    <row r="36" spans="1:20" ht="1.5" customHeight="1" x14ac:dyDescent="0.25">
      <c r="A36" s="75"/>
      <c r="B36" s="76"/>
      <c r="C36" s="76"/>
      <c r="D36" s="76"/>
      <c r="O36" s="74"/>
      <c r="P36" s="71"/>
    </row>
    <row r="37" spans="1:20" ht="8.25" hidden="1" customHeight="1" x14ac:dyDescent="0.25">
      <c r="A37" s="75"/>
      <c r="B37" s="76"/>
      <c r="C37" s="76"/>
      <c r="D37" s="76"/>
      <c r="O37" s="74"/>
      <c r="P37" s="71"/>
    </row>
    <row r="38" spans="1:20" ht="8.25" hidden="1" customHeight="1" x14ac:dyDescent="0.25">
      <c r="A38" s="75"/>
      <c r="B38" s="76"/>
      <c r="C38" s="76"/>
      <c r="D38" s="76"/>
      <c r="K38" s="70"/>
      <c r="L38" s="70"/>
      <c r="M38" s="70"/>
      <c r="N38" s="70"/>
      <c r="O38" s="74"/>
      <c r="P38" s="71"/>
    </row>
    <row r="39" spans="1:20" ht="2.25" hidden="1" customHeight="1" x14ac:dyDescent="0.25">
      <c r="A39" s="75"/>
      <c r="B39" s="76"/>
      <c r="C39" s="76"/>
      <c r="D39" s="76"/>
      <c r="K39" s="70"/>
      <c r="L39" s="70"/>
      <c r="M39" s="70"/>
      <c r="N39" s="70"/>
      <c r="O39" s="74"/>
      <c r="P39" s="71"/>
    </row>
    <row r="40" spans="1:20" ht="3.75" hidden="1" customHeight="1" x14ac:dyDescent="0.25">
      <c r="A40" s="77"/>
      <c r="B40" s="74"/>
      <c r="C40" s="74"/>
      <c r="D40" s="74"/>
      <c r="O40" s="74"/>
      <c r="P40" s="71"/>
    </row>
    <row r="41" spans="1:20" ht="3.75" hidden="1" customHeight="1" x14ac:dyDescent="0.25">
      <c r="A41" s="77"/>
      <c r="B41" s="74"/>
      <c r="C41" s="74"/>
      <c r="D41" s="74"/>
      <c r="O41" s="74"/>
      <c r="P41" s="71"/>
    </row>
    <row r="42" spans="1:20" ht="1.5" hidden="1" customHeight="1" x14ac:dyDescent="0.25">
      <c r="A42" s="77"/>
      <c r="B42" s="74"/>
      <c r="C42" s="74"/>
      <c r="D42" s="74"/>
      <c r="O42" s="74"/>
      <c r="P42" s="71"/>
    </row>
    <row r="43" spans="1:20" ht="1.5" hidden="1" customHeight="1" x14ac:dyDescent="0.25">
      <c r="A43" s="77"/>
      <c r="B43" s="74"/>
      <c r="C43" s="74"/>
      <c r="D43" s="74"/>
      <c r="O43" s="74"/>
      <c r="P43" s="71"/>
    </row>
    <row r="44" spans="1:20" ht="1.5" hidden="1" customHeight="1" x14ac:dyDescent="0.25">
      <c r="A44" s="77"/>
      <c r="B44" s="74"/>
      <c r="C44" s="74"/>
      <c r="D44" s="74"/>
      <c r="O44" s="46"/>
      <c r="P44" s="71"/>
    </row>
    <row r="45" spans="1:20" ht="3.75" hidden="1" customHeight="1" x14ac:dyDescent="0.25">
      <c r="B45" s="48"/>
      <c r="C45" s="78"/>
      <c r="D45" s="78"/>
      <c r="E45" s="78"/>
      <c r="F45" s="78"/>
      <c r="P45" s="71"/>
    </row>
    <row r="46" spans="1:20" ht="21.75" customHeight="1" x14ac:dyDescent="0.25">
      <c r="A46" s="24" t="s">
        <v>28</v>
      </c>
      <c r="B46" s="24"/>
      <c r="C46" s="24"/>
      <c r="D46" s="24"/>
      <c r="E46" s="24"/>
      <c r="F46" s="24"/>
      <c r="G46" s="78"/>
      <c r="H46" s="78"/>
      <c r="I46" s="78"/>
      <c r="O46" s="59"/>
      <c r="P46" s="47"/>
      <c r="Q46" s="79"/>
      <c r="R46" s="70"/>
      <c r="S46" s="70"/>
      <c r="T46" s="70"/>
    </row>
    <row r="47" spans="1:20" ht="21.75" customHeight="1" x14ac:dyDescent="0.25">
      <c r="A47" s="80" t="s">
        <v>29</v>
      </c>
      <c r="B47" s="80"/>
      <c r="C47" s="80"/>
      <c r="D47" s="80"/>
      <c r="E47" s="80"/>
      <c r="F47" s="80"/>
      <c r="G47" s="78"/>
      <c r="H47" s="78"/>
      <c r="I47" s="78"/>
      <c r="O47" s="59"/>
      <c r="P47" s="47"/>
      <c r="Q47" s="79"/>
      <c r="R47" s="70"/>
      <c r="S47" s="70"/>
      <c r="T47" s="70"/>
    </row>
    <row r="48" spans="1:20" ht="10.5" customHeight="1" x14ac:dyDescent="0.25">
      <c r="G48" s="33"/>
      <c r="H48" s="33"/>
      <c r="I48" s="33"/>
      <c r="O48" s="59"/>
      <c r="P48" s="47"/>
      <c r="Q48" s="79"/>
      <c r="R48" s="70"/>
      <c r="S48" s="70"/>
      <c r="T48" s="70"/>
    </row>
    <row r="49" spans="1:23" ht="36" customHeight="1" x14ac:dyDescent="0.25">
      <c r="A49" s="81" t="s">
        <v>12</v>
      </c>
      <c r="B49" s="82" t="s">
        <v>9</v>
      </c>
      <c r="C49" s="83" t="s">
        <v>30</v>
      </c>
      <c r="D49" s="83" t="s">
        <v>31</v>
      </c>
      <c r="E49" s="83" t="s">
        <v>32</v>
      </c>
      <c r="F49" s="83" t="s">
        <v>33</v>
      </c>
      <c r="G49" s="84"/>
      <c r="H49" s="84"/>
      <c r="I49" s="84"/>
      <c r="K49" s="70"/>
      <c r="L49" s="70"/>
      <c r="M49" s="70"/>
      <c r="N49" s="70"/>
      <c r="O49" s="59"/>
      <c r="P49" s="70"/>
      <c r="Q49" s="70"/>
      <c r="R49" s="70"/>
      <c r="S49" s="70"/>
      <c r="T49" s="70"/>
    </row>
    <row r="50" spans="1:23" ht="21" customHeight="1" x14ac:dyDescent="0.25">
      <c r="A50" s="36" t="s">
        <v>16</v>
      </c>
      <c r="B50" s="37">
        <f>SUM(C50:F50)</f>
        <v>1624</v>
      </c>
      <c r="C50" s="38">
        <v>270</v>
      </c>
      <c r="D50" s="38">
        <v>559</v>
      </c>
      <c r="E50" s="38">
        <v>514</v>
      </c>
      <c r="F50" s="38">
        <v>281</v>
      </c>
      <c r="K50" s="85"/>
      <c r="L50" s="85"/>
      <c r="M50" s="85"/>
      <c r="N50" s="86"/>
      <c r="O50" s="59"/>
      <c r="P50" s="70"/>
      <c r="Q50" s="70"/>
      <c r="R50" s="70"/>
      <c r="S50" s="70"/>
      <c r="T50" s="70"/>
    </row>
    <row r="51" spans="1:23" ht="21" customHeight="1" x14ac:dyDescent="0.25">
      <c r="A51" s="87" t="s">
        <v>19</v>
      </c>
      <c r="B51" s="88">
        <f>SUM(C51:F51)</f>
        <v>1341</v>
      </c>
      <c r="C51" s="89">
        <v>340</v>
      </c>
      <c r="D51" s="89">
        <v>502</v>
      </c>
      <c r="E51" s="89">
        <v>336</v>
      </c>
      <c r="F51" s="89">
        <v>163</v>
      </c>
      <c r="K51" s="85"/>
      <c r="L51" s="85"/>
      <c r="M51" s="85"/>
      <c r="N51" s="86"/>
      <c r="O51" s="59"/>
      <c r="P51" s="47"/>
      <c r="Q51" s="47"/>
      <c r="R51" s="47"/>
      <c r="S51" s="47"/>
      <c r="T51" s="79"/>
      <c r="U51" s="48"/>
      <c r="V51" s="48"/>
      <c r="W51" s="48"/>
    </row>
    <row r="52" spans="1:23" ht="21" customHeight="1" x14ac:dyDescent="0.25">
      <c r="A52" s="90" t="s">
        <v>21</v>
      </c>
      <c r="B52" s="91">
        <f>SUM(C52:F52)</f>
        <v>115</v>
      </c>
      <c r="C52" s="92">
        <v>57</v>
      </c>
      <c r="D52" s="92">
        <v>40</v>
      </c>
      <c r="E52" s="92">
        <v>12</v>
      </c>
      <c r="F52" s="92">
        <v>6</v>
      </c>
      <c r="K52" s="85"/>
      <c r="L52" s="85"/>
      <c r="M52" s="85"/>
      <c r="N52" s="86"/>
      <c r="O52" s="59"/>
      <c r="P52" s="47"/>
      <c r="Q52" s="47"/>
      <c r="R52" s="47"/>
      <c r="S52" s="47"/>
      <c r="T52" s="79"/>
      <c r="U52" s="48"/>
      <c r="V52" s="48"/>
      <c r="W52" s="48"/>
    </row>
    <row r="53" spans="1:23" ht="21" customHeight="1" x14ac:dyDescent="0.25">
      <c r="A53" s="41" t="s">
        <v>9</v>
      </c>
      <c r="B53" s="42">
        <f>SUM(B50:B52)</f>
        <v>3080</v>
      </c>
      <c r="C53" s="42">
        <f>SUM(C50:C52)</f>
        <v>667</v>
      </c>
      <c r="D53" s="42">
        <f>SUM(D50:D52)</f>
        <v>1101</v>
      </c>
      <c r="E53" s="42">
        <f>SUM(E50:E52)</f>
        <v>862</v>
      </c>
      <c r="F53" s="42">
        <f>SUM(F50:F52)</f>
        <v>450</v>
      </c>
      <c r="K53" s="85"/>
      <c r="L53" s="85"/>
      <c r="M53" s="85"/>
      <c r="N53" s="86"/>
      <c r="O53" s="59"/>
      <c r="P53" s="47"/>
      <c r="Q53" s="47"/>
      <c r="R53" s="47"/>
      <c r="S53" s="47"/>
      <c r="T53" s="79"/>
      <c r="U53" s="48"/>
      <c r="V53" s="48"/>
      <c r="W53" s="48"/>
    </row>
    <row r="54" spans="1:23" ht="21" customHeight="1" thickBot="1" x14ac:dyDescent="0.3">
      <c r="A54" s="93" t="s">
        <v>14</v>
      </c>
      <c r="B54" s="94">
        <f>+B53/$B$53</f>
        <v>1</v>
      </c>
      <c r="C54" s="94">
        <f>+C53/$B$53</f>
        <v>0.21655844155844156</v>
      </c>
      <c r="D54" s="94">
        <f>+D53/$B$53</f>
        <v>0.35746753246753249</v>
      </c>
      <c r="E54" s="94">
        <f>+E53/$B$53</f>
        <v>0.27987012987012988</v>
      </c>
      <c r="F54" s="94">
        <f>+F53/$B$53</f>
        <v>0.1461038961038961</v>
      </c>
      <c r="K54" s="85"/>
      <c r="L54" s="85"/>
      <c r="M54" s="85"/>
      <c r="N54" s="86"/>
      <c r="O54" s="59"/>
    </row>
    <row r="55" spans="1:23" ht="15" customHeight="1" x14ac:dyDescent="0.25">
      <c r="A55" s="95" t="s">
        <v>34</v>
      </c>
      <c r="C55" s="96"/>
      <c r="D55" s="96"/>
      <c r="E55" s="96"/>
      <c r="M55" s="77"/>
      <c r="N55" s="73"/>
      <c r="O55" s="59"/>
    </row>
    <row r="56" spans="1:23" ht="12.75" customHeight="1" x14ac:dyDescent="0.25">
      <c r="A56" s="97" t="s">
        <v>35</v>
      </c>
      <c r="B56" s="59"/>
      <c r="C56" s="59"/>
      <c r="D56" s="59"/>
      <c r="E56" s="59"/>
      <c r="M56" s="46"/>
      <c r="N56" s="46"/>
      <c r="O56" s="59"/>
    </row>
    <row r="57" spans="1:23" ht="4.5" customHeight="1" x14ac:dyDescent="0.25">
      <c r="A57" s="46"/>
      <c r="B57" s="59"/>
      <c r="C57" s="59"/>
      <c r="D57" s="59"/>
      <c r="E57" s="59"/>
      <c r="M57" s="46"/>
      <c r="N57" s="46"/>
      <c r="O57" s="59"/>
    </row>
    <row r="58" spans="1:23" x14ac:dyDescent="0.25">
      <c r="A58" s="98" t="s">
        <v>36</v>
      </c>
      <c r="B58" s="59"/>
      <c r="C58" s="59"/>
      <c r="D58" s="59"/>
      <c r="E58" s="59"/>
      <c r="O58" s="59"/>
    </row>
    <row r="59" spans="1:23" x14ac:dyDescent="0.25">
      <c r="A59" s="98" t="s">
        <v>37</v>
      </c>
      <c r="B59" s="59"/>
      <c r="C59" s="59"/>
      <c r="D59" s="59"/>
      <c r="E59" s="59"/>
      <c r="O59" s="59"/>
    </row>
  </sheetData>
  <mergeCells count="22">
    <mergeCell ref="K24:M24"/>
    <mergeCell ref="K25:M25"/>
    <mergeCell ref="A46:F46"/>
    <mergeCell ref="A47:F47"/>
    <mergeCell ref="N16:N18"/>
    <mergeCell ref="J19:J21"/>
    <mergeCell ref="K19:M20"/>
    <mergeCell ref="N19:N20"/>
    <mergeCell ref="K21:M21"/>
    <mergeCell ref="J22:J23"/>
    <mergeCell ref="K22:M22"/>
    <mergeCell ref="K23:M23"/>
    <mergeCell ref="A13:D13"/>
    <mergeCell ref="J13:N13"/>
    <mergeCell ref="A14:D14"/>
    <mergeCell ref="J14:N14"/>
    <mergeCell ref="A16:A17"/>
    <mergeCell ref="B16:B17"/>
    <mergeCell ref="C16:C17"/>
    <mergeCell ref="D16:D17"/>
    <mergeCell ref="J16:J18"/>
    <mergeCell ref="K16:M18"/>
  </mergeCells>
  <printOptions horizontalCentered="1"/>
  <pageMargins left="0.27559055118110237" right="0.19685039370078741" top="0.59055118110236227" bottom="0.27559055118110237" header="0.59055118110236227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</vt:lpstr>
      <vt:lpstr>'2014'!Área_de_impresión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2015-02-18T16:33:43Z</dcterms:created>
  <dcterms:modified xsi:type="dcterms:W3CDTF">2015-02-18T16:33:52Z</dcterms:modified>
</cp:coreProperties>
</file>