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2015" sheetId="1" r:id="rId1"/>
  </sheets>
  <externalReferences>
    <externalReference r:id="rId2"/>
  </externalReferences>
  <definedNames>
    <definedName name="_xlnm.Print_Area" localSheetId="0">'2015'!$A$1:$O$88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D64" i="1"/>
  <c r="C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E64" i="1" s="1"/>
  <c r="B53" i="1"/>
  <c r="E52" i="1"/>
  <c r="B52" i="1"/>
  <c r="B64" i="1" s="1"/>
  <c r="H41" i="1"/>
  <c r="F41" i="1"/>
  <c r="G39" i="1" s="1"/>
  <c r="D41" i="1"/>
  <c r="I40" i="1"/>
  <c r="I41" i="1" s="1"/>
  <c r="E40" i="1"/>
  <c r="B40" i="1"/>
  <c r="B41" i="1" s="1"/>
  <c r="I39" i="1"/>
  <c r="E39" i="1"/>
  <c r="B39" i="1"/>
  <c r="I38" i="1"/>
  <c r="G38" i="1"/>
  <c r="E38" i="1"/>
  <c r="E41" i="1" s="1"/>
  <c r="B38" i="1"/>
  <c r="O29" i="1"/>
  <c r="N29" i="1"/>
  <c r="M29" i="1"/>
  <c r="D29" i="1"/>
  <c r="C29" i="1"/>
  <c r="B29" i="1"/>
  <c r="D30" i="1" s="1"/>
  <c r="L17" i="1"/>
  <c r="L29" i="1" s="1"/>
  <c r="B17" i="1"/>
  <c r="L30" i="1" l="1"/>
  <c r="O30" i="1"/>
  <c r="N30" i="1"/>
  <c r="M30" i="1"/>
  <c r="C65" i="1"/>
  <c r="B65" i="1" s="1"/>
  <c r="Q64" i="1"/>
  <c r="M51" i="1" s="1"/>
  <c r="D65" i="1"/>
  <c r="C41" i="1"/>
  <c r="C39" i="1"/>
  <c r="C38" i="1"/>
  <c r="G65" i="1"/>
  <c r="F65" i="1"/>
  <c r="E65" i="1" s="1"/>
  <c r="B30" i="1"/>
  <c r="G40" i="1"/>
  <c r="G41" i="1" s="1"/>
  <c r="C30" i="1"/>
  <c r="C40" i="1"/>
</calcChain>
</file>

<file path=xl/sharedStrings.xml><?xml version="1.0" encoding="utf-8"?>
<sst xmlns="http://schemas.openxmlformats.org/spreadsheetml/2006/main" count="132" uniqueCount="56">
  <si>
    <r>
      <t>CASOS ATENDIDOS</t>
    </r>
    <r>
      <rPr>
        <b/>
        <vertAlign val="superscript"/>
        <sz val="13"/>
        <color indexed="9"/>
        <rFont val="Arial"/>
        <family val="2"/>
      </rPr>
      <t>1</t>
    </r>
    <r>
      <rPr>
        <b/>
        <sz val="13"/>
        <color indexed="9"/>
        <rFont val="Arial"/>
        <family val="2"/>
      </rPr>
      <t xml:space="preserve"> POR VIOLENCIA FAMILIAR Y SEXUAL LOS CEM A NIVEL NACIONAL</t>
    </r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</si>
  <si>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2</t>
    </r>
  </si>
  <si>
    <t>(0 A 17 AÑOS)</t>
  </si>
  <si>
    <t>Período : Enero 2015 (Preliminar)</t>
  </si>
  <si>
    <t>Número de casos atendidos de NNA según</t>
  </si>
  <si>
    <t>mes y sexo</t>
  </si>
  <si>
    <t xml:space="preserve"> mes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</si>
  <si>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</si>
  <si>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</si>
  <si>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</si>
  <si>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</si>
  <si>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</si>
  <si>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</si>
  <si>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</si>
  <si>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</si>
  <si>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</si>
  <si>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</si>
  <si>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</si>
  <si>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</si>
  <si>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</si>
  <si>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</si>
  <si>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</si>
  <si>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</si>
  <si>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 xml:space="preserve">Oct </t>
  </si>
  <si>
    <t>Oct</t>
  </si>
  <si>
    <t>Nov</t>
  </si>
  <si>
    <t>Dic</t>
  </si>
  <si>
    <t>%</t>
  </si>
  <si>
    <t>Número de casos atendidos de NNA según grupo de edad y tipo de violencia</t>
  </si>
  <si>
    <t>Tipo de Violencia</t>
  </si>
  <si>
    <t>N</t>
  </si>
  <si>
    <t>Psicológica</t>
  </si>
  <si>
    <t>Física</t>
  </si>
  <si>
    <t>Sexual</t>
  </si>
  <si>
    <t>1  Se considera caso atendido a los casos nuevos, reincidentes y continuadores en el CEM</t>
  </si>
  <si>
    <t>2  NNA: Niños, niñas y adolescentes</t>
  </si>
  <si>
    <t>Fuente : Registro de casos y atenciones del CEM</t>
  </si>
  <si>
    <t>Elaboración : UGIGC - Programa Nacional contra la Violencia Familiar y Sexual</t>
  </si>
  <si>
    <t>Número de casos atendidos de NNA por violación sexual según sexo y número de casos de TRATA con fines de explotación sexual</t>
  </si>
  <si>
    <t>Violación Sexual</t>
  </si>
  <si>
    <t>TRATA con fines de explotación sexual</t>
  </si>
  <si>
    <t>La Violación Sexual de Niños, Niñas y Adolescentes</t>
  </si>
  <si>
    <t>Mujer</t>
  </si>
  <si>
    <t>Hombre</t>
  </si>
  <si>
    <t>representa un</t>
  </si>
  <si>
    <t>del total de Casos de Violencia Sexual en NNA.</t>
  </si>
  <si>
    <t>Principal Persona Agresora del Niño, Niña y Adolescente según grupo de edad y Tipo de Violencia</t>
  </si>
  <si>
    <t xml:space="preserve">Principal Persona Agresora </t>
  </si>
  <si>
    <t>Madre/Padre</t>
  </si>
  <si>
    <t>Otros (*)</t>
  </si>
  <si>
    <t>Familiar</t>
  </si>
  <si>
    <t>No Familiar (**)</t>
  </si>
  <si>
    <t>(*)  Algún miembro de la familia y/o persona fuera del entorno familiar (vecino, profesor, amigo, conocido, desconocido, entre otros)</t>
  </si>
  <si>
    <t>(**) Persona fuera del entorno familiar (vecino, profesor, amigo, conocido, desconocido, entre otros)</t>
  </si>
  <si>
    <t>1  Se considera Caso Atendido a los Casos Nuevos, Reincidentes y Continuadores en el CEM</t>
  </si>
  <si>
    <t>2  NNA: Niños, Niñas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</si>
</sst>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vertAlign val="superscript"/>
      <sz val="13"/>
      <color indexed="9"/>
      <name val="Arial"/>
      <family val="2"/>
    </font>
    <font>
      <b/>
      <sz val="13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10"/>
      <color theme="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sz val="10"/>
      <color theme="0" tint="-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theme="0"/>
      </top>
      <bottom style="thin">
        <color rgb="FFFF8080"/>
      </bottom>
      <diagonal/>
    </border>
    <border>
      <left/>
      <right/>
      <top/>
      <bottom style="thin">
        <color rgb="FF969696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2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6" fillId="2" borderId="0" xfId="2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4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vertical="center"/>
    </xf>
    <xf numFmtId="0" fontId="13" fillId="3" borderId="4" xfId="0" applyFont="1" applyFill="1" applyBorder="1" applyAlignment="1">
      <alignment horizontal="centerContinuous"/>
    </xf>
    <xf numFmtId="0" fontId="12" fillId="3" borderId="4" xfId="0" applyFont="1" applyFill="1" applyBorder="1" applyAlignment="1">
      <alignment horizontal="centerContinuous"/>
    </xf>
    <xf numFmtId="0" fontId="15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5" fillId="3" borderId="5" xfId="0" applyFont="1" applyFill="1" applyBorder="1" applyAlignment="1">
      <alignment horizontal="centerContinuous" vertical="center"/>
    </xf>
    <xf numFmtId="0" fontId="12" fillId="3" borderId="6" xfId="0" applyFont="1" applyFill="1" applyBorder="1" applyAlignment="1">
      <alignment horizontal="centerContinuous"/>
    </xf>
    <xf numFmtId="0" fontId="15" fillId="3" borderId="7" xfId="0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horizontal="centerContinuous" vertical="center"/>
    </xf>
    <xf numFmtId="0" fontId="15" fillId="3" borderId="8" xfId="0" applyFont="1" applyFill="1" applyBorder="1" applyAlignment="1">
      <alignment horizontal="centerContinuous" vertical="center"/>
    </xf>
    <xf numFmtId="0" fontId="16" fillId="2" borderId="0" xfId="0" applyFont="1" applyFill="1"/>
    <xf numFmtId="0" fontId="17" fillId="2" borderId="0" xfId="0" applyFont="1" applyFill="1" applyBorder="1" applyAlignment="1">
      <alignment horizontal="centerContinuous" vertical="center"/>
    </xf>
    <xf numFmtId="0" fontId="18" fillId="2" borderId="0" xfId="0" applyFont="1" applyFill="1" applyBorder="1" applyAlignment="1">
      <alignment horizontal="centerContinuous" vertical="center"/>
    </xf>
    <xf numFmtId="0" fontId="18" fillId="2" borderId="0" xfId="0" applyFont="1" applyFill="1" applyBorder="1" applyAlignment="1"/>
    <xf numFmtId="0" fontId="2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15" fillId="4" borderId="9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15" fillId="3" borderId="13" xfId="0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vertical="center"/>
    </xf>
    <xf numFmtId="9" fontId="6" fillId="7" borderId="14" xfId="1" applyNumberFormat="1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vertical="center"/>
    </xf>
    <xf numFmtId="9" fontId="6" fillId="7" borderId="15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3" fontId="2" fillId="2" borderId="0" xfId="0" applyNumberFormat="1" applyFont="1" applyFill="1"/>
    <xf numFmtId="0" fontId="6" fillId="2" borderId="0" xfId="0" applyFont="1" applyFill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Continuous"/>
    </xf>
    <xf numFmtId="0" fontId="18" fillId="6" borderId="0" xfId="0" applyFont="1" applyFill="1" applyBorder="1" applyAlignment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6" xfId="0" quotePrefix="1" applyFont="1" applyFill="1" applyBorder="1" applyAlignment="1">
      <alignment horizontal="centerContinuous" vertical="center" wrapText="1"/>
    </xf>
    <xf numFmtId="0" fontId="15" fillId="4" borderId="16" xfId="0" applyFont="1" applyFill="1" applyBorder="1" applyAlignment="1">
      <alignment horizontal="centerContinuous" vertical="center" wrapText="1"/>
    </xf>
    <xf numFmtId="0" fontId="22" fillId="4" borderId="17" xfId="0" applyFont="1" applyFill="1" applyBorder="1" applyAlignment="1">
      <alignment horizontal="center"/>
    </xf>
    <xf numFmtId="3" fontId="6" fillId="6" borderId="10" xfId="0" applyNumberFormat="1" applyFont="1" applyFill="1" applyBorder="1" applyAlignment="1">
      <alignment horizontal="center" vertical="center"/>
    </xf>
    <xf numFmtId="9" fontId="2" fillId="6" borderId="10" xfId="1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horizontal="center" vertical="center"/>
    </xf>
    <xf numFmtId="9" fontId="2" fillId="0" borderId="10" xfId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3" fontId="6" fillId="5" borderId="0" xfId="0" applyNumberFormat="1" applyFont="1" applyFill="1" applyBorder="1" applyAlignment="1">
      <alignment horizontal="center" vertical="center"/>
    </xf>
    <xf numFmtId="9" fontId="2" fillId="5" borderId="0" xfId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3" fontId="6" fillId="6" borderId="18" xfId="0" applyNumberFormat="1" applyFont="1" applyFill="1" applyBorder="1" applyAlignment="1">
      <alignment horizontal="center" vertical="center"/>
    </xf>
    <xf numFmtId="9" fontId="2" fillId="6" borderId="18" xfId="1" applyFont="1" applyFill="1" applyBorder="1" applyAlignment="1">
      <alignment horizontal="center" vertical="center"/>
    </xf>
    <xf numFmtId="3" fontId="2" fillId="6" borderId="18" xfId="0" applyNumberFormat="1" applyFont="1" applyFill="1" applyBorder="1" applyAlignment="1">
      <alignment horizontal="center" vertical="center"/>
    </xf>
    <xf numFmtId="9" fontId="2" fillId="0" borderId="18" xfId="1" applyFont="1" applyFill="1" applyBorder="1" applyAlignment="1">
      <alignment horizontal="center" vertical="center"/>
    </xf>
    <xf numFmtId="9" fontId="6" fillId="6" borderId="18" xfId="1" applyFont="1" applyFill="1" applyBorder="1" applyAlignment="1">
      <alignment horizontal="center" vertical="center"/>
    </xf>
    <xf numFmtId="9" fontId="15" fillId="3" borderId="12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9" fontId="6" fillId="6" borderId="0" xfId="1" applyNumberFormat="1" applyFont="1" applyFill="1" applyBorder="1" applyAlignment="1"/>
    <xf numFmtId="1" fontId="6" fillId="6" borderId="0" xfId="1" applyNumberFormat="1" applyFont="1" applyFill="1" applyBorder="1" applyAlignment="1"/>
    <xf numFmtId="0" fontId="23" fillId="2" borderId="0" xfId="0" applyFont="1" applyFill="1" applyAlignment="1">
      <alignment horizontal="left" vertical="center"/>
    </xf>
    <xf numFmtId="0" fontId="24" fillId="2" borderId="0" xfId="2" applyFont="1" applyFill="1" applyAlignment="1">
      <alignment vertical="center"/>
    </xf>
    <xf numFmtId="3" fontId="2" fillId="6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/>
    <xf numFmtId="0" fontId="25" fillId="2" borderId="0" xfId="0" applyFont="1" applyFill="1" applyBorder="1"/>
    <xf numFmtId="0" fontId="25" fillId="2" borderId="0" xfId="0" applyFont="1" applyFill="1"/>
    <xf numFmtId="0" fontId="2" fillId="2" borderId="0" xfId="0" applyFont="1" applyFill="1" applyBorder="1"/>
    <xf numFmtId="0" fontId="26" fillId="4" borderId="9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7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6" fillId="4" borderId="17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left"/>
    </xf>
    <xf numFmtId="9" fontId="6" fillId="2" borderId="0" xfId="1" applyFont="1" applyFill="1" applyBorder="1" applyAlignment="1">
      <alignment horizontal="left"/>
    </xf>
    <xf numFmtId="0" fontId="2" fillId="2" borderId="23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7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5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left"/>
    </xf>
    <xf numFmtId="9" fontId="28" fillId="8" borderId="0" xfId="1" applyFont="1" applyFill="1"/>
    <xf numFmtId="9" fontId="2" fillId="8" borderId="0" xfId="0" applyNumberFormat="1" applyFont="1" applyFill="1"/>
    <xf numFmtId="0" fontId="6" fillId="2" borderId="14" xfId="0" applyFont="1" applyFill="1" applyBorder="1" applyAlignment="1">
      <alignment vertical="center"/>
    </xf>
    <xf numFmtId="9" fontId="6" fillId="2" borderId="14" xfId="1" applyFont="1" applyFill="1" applyBorder="1" applyAlignment="1">
      <alignment horizontal="center" vertical="center"/>
    </xf>
    <xf numFmtId="0" fontId="2" fillId="8" borderId="0" xfId="0" applyFont="1" applyFill="1"/>
    <xf numFmtId="0" fontId="25" fillId="2" borderId="0" xfId="0" applyFont="1" applyFill="1" applyBorder="1" applyAlignment="1">
      <alignment horizontal="centerContinuous"/>
    </xf>
    <xf numFmtId="0" fontId="22" fillId="4" borderId="17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horizontal="center" vertical="center"/>
    </xf>
    <xf numFmtId="9" fontId="2" fillId="2" borderId="1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9" fontId="2" fillId="5" borderId="0" xfId="1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9" fontId="2" fillId="6" borderId="0" xfId="1" applyFont="1" applyFill="1" applyBorder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0" fontId="27" fillId="2" borderId="0" xfId="0" applyFont="1" applyFill="1" applyBorder="1" applyAlignment="1"/>
    <xf numFmtId="0" fontId="3" fillId="2" borderId="0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9" fontId="2" fillId="5" borderId="7" xfId="1" applyFont="1" applyFill="1" applyBorder="1" applyAlignment="1">
      <alignment horizontal="center" vertical="center"/>
    </xf>
    <xf numFmtId="0" fontId="27" fillId="2" borderId="0" xfId="0" applyFont="1" applyFill="1" applyBorder="1"/>
    <xf numFmtId="9" fontId="6" fillId="2" borderId="0" xfId="0" applyNumberFormat="1" applyFont="1" applyFill="1" applyBorder="1" applyAlignment="1">
      <alignment horizontal="left"/>
    </xf>
    <xf numFmtId="1" fontId="27" fillId="2" borderId="0" xfId="0" applyNumberFormat="1" applyFont="1" applyFill="1" applyBorder="1"/>
    <xf numFmtId="0" fontId="24" fillId="2" borderId="0" xfId="0" applyFont="1" applyFill="1"/>
    <xf numFmtId="0" fontId="23" fillId="6" borderId="0" xfId="0" applyFont="1" applyFill="1" applyAlignment="1">
      <alignment horizontal="left" vertical="center"/>
    </xf>
    <xf numFmtId="0" fontId="2" fillId="0" borderId="0" xfId="2" applyFont="1" applyAlignment="1">
      <alignment vertical="center"/>
    </xf>
  </cellXfs>
  <cellStyles count="3">
    <cellStyle name="Normal" xfId="0" builtinId="0"/>
    <cellStyle name="Normal_Directorio CEMs - agos - 2009 - UGTAI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casos atendidos de NNA según sexo</a:t>
            </a:r>
          </a:p>
        </c:rich>
      </c:tx>
      <c:layout>
        <c:manualLayout>
          <c:xMode val="edge"/>
          <c:yMode val="edge"/>
          <c:x val="0.18075358187753413"/>
          <c:y val="5.5664492769428753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95256333604192"/>
          <c:y val="0.22968050948117441"/>
          <c:w val="0.54641725764349236"/>
          <c:h val="0.5551315284618816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6898809568421106E-2"/>
                  <c:y val="0.1776533794984863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407129582462876E-3"/>
                  <c:y val="-9.41480895373877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'2015'!$C$16:$D$16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'2015'!$C$29:$D$29</c:f>
              <c:numCache>
                <c:formatCode>#,##0</c:formatCode>
                <c:ptCount val="2"/>
                <c:pt idx="0">
                  <c:v>944</c:v>
                </c:pt>
                <c:pt idx="1">
                  <c:v>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95760598503741"/>
          <c:y val="5.364004744390357E-2"/>
          <c:w val="0.76309226932668328"/>
          <c:h val="0.885060782824408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'2015'!$A$38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('2015'!$D$36,'2015'!$F$36,'2015'!$H$36)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('2015'!$D$38,'2015'!$F$38,'2015'!$H$38)</c:f>
              <c:numCache>
                <c:formatCode>#,##0</c:formatCode>
                <c:ptCount val="3"/>
                <c:pt idx="0">
                  <c:v>126</c:v>
                </c:pt>
                <c:pt idx="1">
                  <c:v>294</c:v>
                </c:pt>
                <c:pt idx="2">
                  <c:v>233</c:v>
                </c:pt>
              </c:numCache>
            </c:numRef>
          </c:val>
        </c:ser>
        <c:ser>
          <c:idx val="1"/>
          <c:order val="1"/>
          <c:tx>
            <c:strRef>
              <c:f>'2015'!$A$39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('2015'!$D$36,'2015'!$F$36,'2015'!$H$36)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('2015'!$D$39,'2015'!$F$39,'2015'!$H$39)</c:f>
              <c:numCache>
                <c:formatCode>#,##0</c:formatCode>
                <c:ptCount val="3"/>
                <c:pt idx="0">
                  <c:v>115</c:v>
                </c:pt>
                <c:pt idx="1">
                  <c:v>156</c:v>
                </c:pt>
                <c:pt idx="2">
                  <c:v>164</c:v>
                </c:pt>
              </c:numCache>
            </c:numRef>
          </c:val>
        </c:ser>
        <c:ser>
          <c:idx val="2"/>
          <c:order val="2"/>
          <c:tx>
            <c:strRef>
              <c:f>'2015'!$A$40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07175133586684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('2015'!$D$36,'2015'!$F$36,'2015'!$H$36)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('2015'!$D$40,'2015'!$F$40,'2015'!$H$40)</c:f>
              <c:numCache>
                <c:formatCode>#,##0</c:formatCode>
                <c:ptCount val="3"/>
                <c:pt idx="0">
                  <c:v>26</c:v>
                </c:pt>
                <c:pt idx="1">
                  <c:v>97</c:v>
                </c:pt>
                <c:pt idx="2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210926920"/>
        <c:axId val="210926528"/>
      </c:barChart>
      <c:catAx>
        <c:axId val="210926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0926528"/>
        <c:crosses val="autoZero"/>
        <c:auto val="1"/>
        <c:lblAlgn val="ctr"/>
        <c:lblOffset val="100"/>
        <c:noMultiLvlLbl val="0"/>
      </c:catAx>
      <c:valAx>
        <c:axId val="210926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0926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46280032303659"/>
          <c:y val="6.6390041493775934E-2"/>
          <c:w val="0.19807717544922276"/>
          <c:h val="0.26556071051284569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11</xdr:row>
      <xdr:rowOff>7620</xdr:rowOff>
    </xdr:from>
    <xdr:to>
      <xdr:col>9</xdr:col>
      <xdr:colOff>624840</xdr:colOff>
      <xdr:row>31</xdr:row>
      <xdr:rowOff>106680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541020</xdr:colOff>
      <xdr:row>15</xdr:row>
      <xdr:rowOff>114300</xdr:rowOff>
    </xdr:from>
    <xdr:to>
      <xdr:col>9</xdr:col>
      <xdr:colOff>281940</xdr:colOff>
      <xdr:row>28</xdr:row>
      <xdr:rowOff>106680</xdr:rowOff>
    </xdr:to>
    <xdr:grpSp>
      <xdr:nvGrpSpPr>
        <xdr:cNvPr id="3" name="Group 215"/>
        <xdr:cNvGrpSpPr>
          <a:grpSpLocks/>
        </xdr:cNvGrpSpPr>
      </xdr:nvGrpSpPr>
      <xdr:grpSpPr bwMode="auto">
        <a:xfrm>
          <a:off x="6846570" y="2247900"/>
          <a:ext cx="521970" cy="544830"/>
          <a:chOff x="8944" y="3989"/>
          <a:chExt cx="620" cy="870"/>
        </a:xfrm>
      </xdr:grpSpPr>
      <xdr:pic>
        <xdr:nvPicPr>
          <xdr:cNvPr id="4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144780</xdr:colOff>
      <xdr:row>48</xdr:row>
      <xdr:rowOff>220980</xdr:rowOff>
    </xdr:from>
    <xdr:to>
      <xdr:col>9</xdr:col>
      <xdr:colOff>739140</xdr:colOff>
      <xdr:row>51</xdr:row>
      <xdr:rowOff>304800</xdr:rowOff>
    </xdr:to>
    <xdr:pic>
      <xdr:nvPicPr>
        <xdr:cNvPr id="6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7299960"/>
          <a:ext cx="1379220" cy="84582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335280</xdr:colOff>
      <xdr:row>32</xdr:row>
      <xdr:rowOff>53340</xdr:rowOff>
    </xdr:from>
    <xdr:to>
      <xdr:col>14</xdr:col>
      <xdr:colOff>655320</xdr:colOff>
      <xdr:row>42</xdr:row>
      <xdr:rowOff>83820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746760</xdr:colOff>
      <xdr:row>4</xdr:row>
      <xdr:rowOff>60960</xdr:rowOff>
    </xdr:to>
    <xdr:pic>
      <xdr:nvPicPr>
        <xdr:cNvPr id="8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64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0.13179</cdr:x>
      <cdr:y>0.34373</cdr:y>
    </cdr:from>
    <cdr:to>
      <cdr:x>0.13179</cdr:x>
      <cdr:y>0.34373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0.68338</cdr:x>
      <cdr:y>0.55694</cdr:y>
    </cdr:from>
    <cdr:to>
      <cdr:x>0.68338</cdr:x>
      <cdr:y>0.55694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0.05969</cdr:x>
      <cdr:y>0.31642</cdr:y>
    </cdr:from>
    <cdr:to>
      <cdr:x>0.21655</cdr:x>
      <cdr:y>0.63057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0820" y="1316995"/>
          <a:ext cx="661540" cy="121766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0.82528</cdr:x>
      <cdr:y>0.58113</cdr:y>
    </cdr:from>
    <cdr:to>
      <cdr:x>0.98848</cdr:x>
      <cdr:y>0.81827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98479" y="2343151"/>
          <a:ext cx="687746" cy="94926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II.%20Casos%20de%20VFS,%20seg&#250;n%20grupo%20de%20edad/2.2%20%20Casos%20Ni&#241;os,%20Ni&#241;as%20y%20Adolesce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9"/>
      <sheetName val="2015"/>
    </sheetNames>
    <sheetDataSet>
      <sheetData sheetId="0"/>
      <sheetData sheetId="1"/>
      <sheetData sheetId="2">
        <row r="16">
          <cell r="C16" t="str">
            <v>Femenino</v>
          </cell>
          <cell r="D16" t="str">
            <v>Masculino</v>
          </cell>
        </row>
        <row r="29">
          <cell r="C29">
            <v>944</v>
          </cell>
          <cell r="D29">
            <v>479</v>
          </cell>
        </row>
        <row r="36">
          <cell r="D36" t="str">
            <v>0-5 años</v>
          </cell>
          <cell r="F36" t="str">
            <v>6-11 años</v>
          </cell>
          <cell r="H36" t="str">
            <v>12-17 años</v>
          </cell>
        </row>
        <row r="38">
          <cell r="A38" t="str">
            <v>Psicológica</v>
          </cell>
          <cell r="D38">
            <v>126</v>
          </cell>
          <cell r="F38">
            <v>294</v>
          </cell>
          <cell r="H38">
            <v>233</v>
          </cell>
        </row>
        <row r="39">
          <cell r="A39" t="str">
            <v>Física</v>
          </cell>
          <cell r="D39">
            <v>115</v>
          </cell>
          <cell r="F39">
            <v>156</v>
          </cell>
          <cell r="H39">
            <v>164</v>
          </cell>
        </row>
        <row r="40">
          <cell r="A40" t="str">
            <v>Sexual</v>
          </cell>
          <cell r="D40">
            <v>26</v>
          </cell>
          <cell r="F40">
            <v>97</v>
          </cell>
          <cell r="H40">
            <v>212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tabSelected="1" view="pageBreakPreview" topLeftCell="A2" zoomScale="80" zoomScaleNormal="100" zoomScaleSheetLayoutView="80" workbookViewId="0">
      <selection activeCell="T30" sqref="T30"/>
    </sheetView>
  </sheetViews>
  <sheetFormatPr baseColWidth="10" defaultColWidth="11.44140625" defaultRowHeight="13.2" x14ac:dyDescent="0.25"/>
  <cols>
    <col min="1" max="3" width="11.44140625" style="1"/>
    <col min="4" max="4" width="12.21875" style="1" bestFit="1" customWidth="1"/>
    <col min="5" max="10" width="11.44140625" style="1"/>
    <col min="11" max="11" width="7.33203125" style="1" customWidth="1"/>
    <col min="12" max="14" width="11.44140625" style="1"/>
    <col min="15" max="15" width="12" style="1" customWidth="1"/>
    <col min="16" max="16" width="7" style="2" customWidth="1"/>
    <col min="17" max="18" width="7" style="1" customWidth="1"/>
    <col min="19" max="20" width="5.33203125" style="1" customWidth="1"/>
    <col min="21" max="16384" width="11.44140625" style="1"/>
  </cols>
  <sheetData>
    <row r="1" spans="1:15" ht="9.9" customHeight="1" x14ac:dyDescent="0.25"/>
    <row r="2" spans="1:15" ht="9.9" customHeight="1" x14ac:dyDescent="0.25"/>
    <row r="3" spans="1:15" ht="5.25" customHeight="1" x14ac:dyDescent="0.25"/>
    <row r="4" spans="1:15" s="5" customFormat="1" ht="13.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7.5" customHeight="1" thickBot="1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6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ht="18.75" customHeight="1" x14ac:dyDescent="0.3">
      <c r="A7" s="11" t="s">
        <v>0</v>
      </c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ht="19.2" x14ac:dyDescent="0.3">
      <c r="A8" s="15" t="s">
        <v>1</v>
      </c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1:15" ht="16.8" x14ac:dyDescent="0.3">
      <c r="A9" s="11" t="s">
        <v>2</v>
      </c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1:15" ht="15.6" x14ac:dyDescent="0.3">
      <c r="A10" s="16" t="s">
        <v>3</v>
      </c>
      <c r="B10" s="17"/>
      <c r="C10" s="18"/>
      <c r="D10" s="17"/>
      <c r="E10" s="17"/>
      <c r="F10" s="17"/>
      <c r="G10" s="17"/>
      <c r="H10" s="17"/>
      <c r="I10" s="18"/>
      <c r="J10" s="18"/>
      <c r="K10" s="17"/>
      <c r="L10" s="17"/>
      <c r="M10" s="17"/>
      <c r="N10" s="17"/>
      <c r="O10" s="19"/>
    </row>
    <row r="11" spans="1:15" ht="4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9" customHeight="1" x14ac:dyDescent="0.25">
      <c r="N12" s="24"/>
    </row>
    <row r="13" spans="1:15" ht="14.25" customHeight="1" x14ac:dyDescent="0.25">
      <c r="A13" s="25" t="s">
        <v>4</v>
      </c>
      <c r="B13" s="26"/>
      <c r="C13" s="26"/>
      <c r="D13" s="26"/>
      <c r="E13" s="27"/>
      <c r="F13" s="27"/>
      <c r="G13" s="27"/>
      <c r="H13" s="27"/>
      <c r="I13" s="27"/>
      <c r="J13" s="27"/>
      <c r="K13" s="25" t="s">
        <v>4</v>
      </c>
      <c r="L13" s="26"/>
      <c r="M13" s="26"/>
      <c r="N13" s="26"/>
      <c r="O13" s="26"/>
    </row>
    <row r="14" spans="1:15" ht="13.5" customHeight="1" x14ac:dyDescent="0.25">
      <c r="A14" s="25" t="s">
        <v>5</v>
      </c>
      <c r="B14" s="28"/>
      <c r="C14" s="28"/>
      <c r="D14" s="28"/>
      <c r="K14" s="29" t="s">
        <v>6</v>
      </c>
      <c r="L14" s="30"/>
      <c r="M14" s="30"/>
      <c r="N14" s="30"/>
      <c r="O14" s="30"/>
    </row>
    <row r="15" spans="1:15" ht="6" customHeight="1" x14ac:dyDescent="0.25"/>
    <row r="16" spans="1:15" ht="24.75" customHeight="1" x14ac:dyDescent="0.25">
      <c r="A16" s="31" t="s">
        <v>7</v>
      </c>
      <c r="B16" s="32" t="s">
        <v>8</v>
      </c>
      <c r="C16" s="32" t="s">
        <v>9</v>
      </c>
      <c r="D16" s="32" t="s">
        <v>10</v>
      </c>
      <c r="K16" s="33" t="s">
        <v>7</v>
      </c>
      <c r="L16" s="32" t="s">
        <v>8</v>
      </c>
      <c r="M16" s="32" t="s">
        <v>11</v>
      </c>
      <c r="N16" s="32" t="s">
        <v>12</v>
      </c>
      <c r="O16" s="32" t="s">
        <v>13</v>
      </c>
    </row>
    <row r="17" spans="1:16" ht="18.75" customHeight="1" x14ac:dyDescent="0.25">
      <c r="A17" s="34" t="s">
        <v>14</v>
      </c>
      <c r="B17" s="35">
        <f>SUM(C17:D17)</f>
        <v>1423</v>
      </c>
      <c r="C17" s="36">
        <v>944</v>
      </c>
      <c r="D17" s="36">
        <v>479</v>
      </c>
      <c r="K17" s="34" t="s">
        <v>14</v>
      </c>
      <c r="L17" s="35">
        <f>SUM(M17:O17)</f>
        <v>1423</v>
      </c>
      <c r="M17" s="36">
        <v>267</v>
      </c>
      <c r="N17" s="36">
        <v>547</v>
      </c>
      <c r="O17" s="36">
        <v>609</v>
      </c>
      <c r="P17" s="1"/>
    </row>
    <row r="18" spans="1:16" ht="18.75" hidden="1" customHeight="1" x14ac:dyDescent="0.25">
      <c r="A18" s="37" t="s">
        <v>15</v>
      </c>
      <c r="B18" s="38"/>
      <c r="C18" s="39"/>
      <c r="D18" s="39"/>
      <c r="K18" s="37" t="s">
        <v>15</v>
      </c>
      <c r="L18" s="38"/>
      <c r="M18" s="39"/>
      <c r="N18" s="39"/>
      <c r="O18" s="39"/>
      <c r="P18" s="1"/>
    </row>
    <row r="19" spans="1:16" ht="18.75" hidden="1" customHeight="1" x14ac:dyDescent="0.25">
      <c r="A19" s="40" t="s">
        <v>16</v>
      </c>
      <c r="B19" s="41"/>
      <c r="C19" s="42"/>
      <c r="D19" s="42"/>
      <c r="K19" s="40" t="s">
        <v>16</v>
      </c>
      <c r="L19" s="41"/>
      <c r="M19" s="42"/>
      <c r="N19" s="42"/>
      <c r="O19" s="42"/>
      <c r="P19" s="1"/>
    </row>
    <row r="20" spans="1:16" ht="18.75" hidden="1" customHeight="1" x14ac:dyDescent="0.25">
      <c r="A20" s="37" t="s">
        <v>17</v>
      </c>
      <c r="B20" s="38"/>
      <c r="C20" s="39"/>
      <c r="D20" s="39"/>
      <c r="K20" s="37" t="s">
        <v>17</v>
      </c>
      <c r="L20" s="38"/>
      <c r="M20" s="39"/>
      <c r="N20" s="39"/>
      <c r="O20" s="39"/>
      <c r="P20" s="1"/>
    </row>
    <row r="21" spans="1:16" ht="18.75" hidden="1" customHeight="1" x14ac:dyDescent="0.25">
      <c r="A21" s="40" t="s">
        <v>18</v>
      </c>
      <c r="B21" s="41"/>
      <c r="C21" s="42"/>
      <c r="D21" s="42"/>
      <c r="K21" s="40" t="s">
        <v>18</v>
      </c>
      <c r="L21" s="41"/>
      <c r="M21" s="42"/>
      <c r="N21" s="42"/>
      <c r="O21" s="42"/>
      <c r="P21" s="1"/>
    </row>
    <row r="22" spans="1:16" ht="18.75" hidden="1" customHeight="1" x14ac:dyDescent="0.25">
      <c r="A22" s="37" t="s">
        <v>19</v>
      </c>
      <c r="B22" s="38"/>
      <c r="C22" s="39"/>
      <c r="D22" s="39"/>
      <c r="K22" s="37" t="s">
        <v>19</v>
      </c>
      <c r="L22" s="38"/>
      <c r="M22" s="39"/>
      <c r="N22" s="39"/>
      <c r="O22" s="39"/>
      <c r="P22" s="1"/>
    </row>
    <row r="23" spans="1:16" ht="18.75" hidden="1" customHeight="1" x14ac:dyDescent="0.25">
      <c r="A23" s="40" t="s">
        <v>20</v>
      </c>
      <c r="B23" s="41"/>
      <c r="C23" s="42"/>
      <c r="D23" s="42"/>
      <c r="K23" s="40" t="s">
        <v>20</v>
      </c>
      <c r="L23" s="41"/>
      <c r="M23" s="42"/>
      <c r="N23" s="42"/>
      <c r="O23" s="42"/>
      <c r="P23" s="1"/>
    </row>
    <row r="24" spans="1:16" ht="18.75" hidden="1" customHeight="1" x14ac:dyDescent="0.25">
      <c r="A24" s="37" t="s">
        <v>21</v>
      </c>
      <c r="B24" s="38"/>
      <c r="C24" s="39"/>
      <c r="D24" s="39"/>
      <c r="K24" s="37" t="s">
        <v>21</v>
      </c>
      <c r="L24" s="38"/>
      <c r="M24" s="39"/>
      <c r="N24" s="39"/>
      <c r="O24" s="39"/>
      <c r="P24" s="1"/>
    </row>
    <row r="25" spans="1:16" ht="18.75" hidden="1" customHeight="1" x14ac:dyDescent="0.25">
      <c r="A25" s="40" t="s">
        <v>22</v>
      </c>
      <c r="B25" s="41"/>
      <c r="C25" s="42"/>
      <c r="D25" s="42"/>
      <c r="K25" s="40" t="s">
        <v>22</v>
      </c>
      <c r="L25" s="41"/>
      <c r="M25" s="42"/>
      <c r="N25" s="42"/>
      <c r="O25" s="42"/>
      <c r="P25" s="1"/>
    </row>
    <row r="26" spans="1:16" ht="18.75" hidden="1" customHeight="1" x14ac:dyDescent="0.25">
      <c r="A26" s="37" t="s">
        <v>23</v>
      </c>
      <c r="B26" s="38"/>
      <c r="C26" s="39"/>
      <c r="D26" s="39"/>
      <c r="K26" s="37" t="s">
        <v>24</v>
      </c>
      <c r="L26" s="38"/>
      <c r="M26" s="39"/>
      <c r="N26" s="39"/>
      <c r="O26" s="39"/>
    </row>
    <row r="27" spans="1:16" ht="18" hidden="1" customHeight="1" x14ac:dyDescent="0.25">
      <c r="A27" s="40" t="s">
        <v>25</v>
      </c>
      <c r="B27" s="41"/>
      <c r="C27" s="42"/>
      <c r="D27" s="42"/>
      <c r="K27" s="40" t="s">
        <v>25</v>
      </c>
      <c r="L27" s="41"/>
      <c r="M27" s="42"/>
      <c r="N27" s="42"/>
      <c r="O27" s="42"/>
    </row>
    <row r="28" spans="1:16" ht="18" hidden="1" customHeight="1" x14ac:dyDescent="0.25">
      <c r="A28" s="37" t="s">
        <v>26</v>
      </c>
      <c r="B28" s="38"/>
      <c r="C28" s="39"/>
      <c r="D28" s="39"/>
      <c r="K28" s="37" t="s">
        <v>26</v>
      </c>
      <c r="L28" s="38"/>
      <c r="M28" s="39"/>
      <c r="N28" s="39"/>
      <c r="O28" s="39"/>
    </row>
    <row r="29" spans="1:16" ht="19.5" customHeight="1" x14ac:dyDescent="0.25">
      <c r="A29" s="43" t="s">
        <v>8</v>
      </c>
      <c r="B29" s="44">
        <f>SUM(B17:B28)</f>
        <v>1423</v>
      </c>
      <c r="C29" s="44">
        <f>SUM(C17:C28)</f>
        <v>944</v>
      </c>
      <c r="D29" s="44">
        <f>SUM(D17:D28)</f>
        <v>479</v>
      </c>
      <c r="E29" s="45"/>
      <c r="K29" s="46" t="s">
        <v>8</v>
      </c>
      <c r="L29" s="47">
        <f>SUM(L17:L28)</f>
        <v>1423</v>
      </c>
      <c r="M29" s="47">
        <f>SUM(M17:M28)</f>
        <v>267</v>
      </c>
      <c r="N29" s="47">
        <f>SUM(N17:N28)</f>
        <v>547</v>
      </c>
      <c r="O29" s="47">
        <f>SUM(O17:O28)</f>
        <v>609</v>
      </c>
    </row>
    <row r="30" spans="1:16" ht="23.85" customHeight="1" thickBot="1" x14ac:dyDescent="0.3">
      <c r="A30" s="48" t="s">
        <v>27</v>
      </c>
      <c r="B30" s="49">
        <f>+B29/$B$29</f>
        <v>1</v>
      </c>
      <c r="C30" s="49">
        <f>+C29/$B$29</f>
        <v>0.66338721011946589</v>
      </c>
      <c r="D30" s="49">
        <f>+D29/$B$29</f>
        <v>0.33661278988053406</v>
      </c>
      <c r="K30" s="50" t="s">
        <v>27</v>
      </c>
      <c r="L30" s="51">
        <f>+L29/$L$29</f>
        <v>1</v>
      </c>
      <c r="M30" s="51">
        <f>+M29/$L$29</f>
        <v>0.18763176387912861</v>
      </c>
      <c r="N30" s="51">
        <f>+N29/$L$29</f>
        <v>0.38439915671117358</v>
      </c>
      <c r="O30" s="51">
        <f>+O29/$L$29</f>
        <v>0.42796907940969781</v>
      </c>
      <c r="P30" s="1"/>
    </row>
    <row r="31" spans="1:16" ht="82.2" customHeight="1" x14ac:dyDescent="0.25">
      <c r="A31" s="52"/>
      <c r="K31" s="52"/>
      <c r="O31" s="53"/>
      <c r="P31" s="1"/>
    </row>
    <row r="32" spans="1:16" ht="7.5" customHeight="1" x14ac:dyDescent="0.25">
      <c r="A32" s="52"/>
      <c r="B32" s="54"/>
      <c r="K32" s="52"/>
      <c r="P32" s="1"/>
    </row>
    <row r="33" spans="1:16" ht="13.8" x14ac:dyDescent="0.25">
      <c r="A33" s="55" t="s">
        <v>28</v>
      </c>
      <c r="B33" s="56"/>
      <c r="C33" s="56"/>
      <c r="D33" s="56"/>
      <c r="E33" s="56"/>
      <c r="F33" s="56"/>
      <c r="G33" s="56"/>
      <c r="H33" s="56"/>
      <c r="I33" s="56"/>
      <c r="J33" s="27"/>
      <c r="K33" s="57"/>
      <c r="L33" s="57"/>
      <c r="M33" s="57"/>
      <c r="N33" s="57"/>
      <c r="O33" s="57"/>
      <c r="P33" s="1"/>
    </row>
    <row r="34" spans="1:16" ht="5.25" customHeight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9"/>
      <c r="K34" s="57"/>
      <c r="L34" s="57"/>
      <c r="M34" s="57"/>
      <c r="N34" s="57"/>
      <c r="O34" s="57"/>
      <c r="P34" s="1"/>
    </row>
    <row r="35" spans="1:16" ht="5.25" customHeight="1" x14ac:dyDescent="0.25">
      <c r="K35" s="57"/>
      <c r="L35" s="57"/>
      <c r="M35" s="57"/>
      <c r="N35" s="57"/>
      <c r="O35" s="57"/>
      <c r="P35" s="1"/>
    </row>
    <row r="36" spans="1:16" ht="18" customHeight="1" x14ac:dyDescent="0.25">
      <c r="A36" s="60" t="s">
        <v>29</v>
      </c>
      <c r="B36" s="61" t="s">
        <v>8</v>
      </c>
      <c r="C36" s="61"/>
      <c r="D36" s="62" t="s">
        <v>11</v>
      </c>
      <c r="E36" s="63"/>
      <c r="F36" s="62" t="s">
        <v>12</v>
      </c>
      <c r="G36" s="63"/>
      <c r="H36" s="62" t="s">
        <v>13</v>
      </c>
      <c r="I36" s="63"/>
      <c r="K36" s="57"/>
      <c r="L36" s="57"/>
      <c r="M36" s="57"/>
      <c r="N36" s="57"/>
      <c r="O36" s="57"/>
      <c r="P36" s="1"/>
    </row>
    <row r="37" spans="1:16" ht="18" customHeight="1" x14ac:dyDescent="0.25">
      <c r="A37" s="60"/>
      <c r="B37" s="64" t="s">
        <v>30</v>
      </c>
      <c r="C37" s="64" t="s">
        <v>27</v>
      </c>
      <c r="D37" s="64" t="s">
        <v>30</v>
      </c>
      <c r="E37" s="64" t="s">
        <v>27</v>
      </c>
      <c r="F37" s="64" t="s">
        <v>30</v>
      </c>
      <c r="G37" s="64" t="s">
        <v>27</v>
      </c>
      <c r="H37" s="64" t="s">
        <v>30</v>
      </c>
      <c r="I37" s="64" t="s">
        <v>27</v>
      </c>
      <c r="K37" s="57"/>
      <c r="L37" s="57"/>
      <c r="M37" s="57"/>
      <c r="N37" s="57"/>
      <c r="O37" s="57"/>
      <c r="P37" s="1"/>
    </row>
    <row r="38" spans="1:16" ht="18.75" customHeight="1" x14ac:dyDescent="0.25">
      <c r="A38" s="34" t="s">
        <v>31</v>
      </c>
      <c r="B38" s="65">
        <f>+D38+F38+H38</f>
        <v>653</v>
      </c>
      <c r="C38" s="66">
        <f>+B38/$B$41</f>
        <v>0.45888966971187634</v>
      </c>
      <c r="D38" s="67">
        <v>126</v>
      </c>
      <c r="E38" s="68">
        <f>D38/$D$41</f>
        <v>0.47191011235955055</v>
      </c>
      <c r="F38" s="67">
        <v>294</v>
      </c>
      <c r="G38" s="68">
        <f>F38/$F$41</f>
        <v>0.53747714808043878</v>
      </c>
      <c r="H38" s="67">
        <v>233</v>
      </c>
      <c r="I38" s="66">
        <f>H38/$H$41</f>
        <v>0.38259441707717567</v>
      </c>
      <c r="K38" s="57"/>
      <c r="L38" s="57"/>
      <c r="M38" s="57"/>
      <c r="N38" s="57"/>
      <c r="O38" s="57"/>
      <c r="P38" s="1"/>
    </row>
    <row r="39" spans="1:16" ht="18.75" customHeight="1" x14ac:dyDescent="0.25">
      <c r="A39" s="69" t="s">
        <v>32</v>
      </c>
      <c r="B39" s="70">
        <f>+D39+F39+H39</f>
        <v>435</v>
      </c>
      <c r="C39" s="71">
        <f>+B39/$B$41</f>
        <v>0.30569219957835558</v>
      </c>
      <c r="D39" s="72">
        <v>115</v>
      </c>
      <c r="E39" s="71">
        <f>D39/$D$41</f>
        <v>0.43071161048689138</v>
      </c>
      <c r="F39" s="72">
        <v>156</v>
      </c>
      <c r="G39" s="71">
        <f>F39/$F$41</f>
        <v>0.28519195612431442</v>
      </c>
      <c r="H39" s="72">
        <v>164</v>
      </c>
      <c r="I39" s="71">
        <f>H39/$H$41</f>
        <v>0.26929392446633826</v>
      </c>
      <c r="K39" s="57"/>
      <c r="L39" s="57"/>
      <c r="M39" s="57"/>
      <c r="N39" s="57"/>
      <c r="O39" s="57"/>
      <c r="P39" s="1"/>
    </row>
    <row r="40" spans="1:16" ht="18.75" customHeight="1" x14ac:dyDescent="0.25">
      <c r="A40" s="73" t="s">
        <v>33</v>
      </c>
      <c r="B40" s="74">
        <f>+D40+F40+H40</f>
        <v>335</v>
      </c>
      <c r="C40" s="75">
        <f>+B40/$B$41</f>
        <v>0.23541813070976811</v>
      </c>
      <c r="D40" s="76">
        <v>26</v>
      </c>
      <c r="E40" s="77">
        <f>D40/$D$41</f>
        <v>9.7378277153558054E-2</v>
      </c>
      <c r="F40" s="76">
        <v>97</v>
      </c>
      <c r="G40" s="77">
        <f>F40/$F$41</f>
        <v>0.1773308957952468</v>
      </c>
      <c r="H40" s="76">
        <v>212</v>
      </c>
      <c r="I40" s="78">
        <f>H40/$H$41</f>
        <v>0.34811165845648606</v>
      </c>
      <c r="K40" s="57"/>
      <c r="L40" s="57"/>
      <c r="M40" s="57"/>
      <c r="N40" s="57"/>
      <c r="O40" s="57"/>
      <c r="P40" s="1"/>
    </row>
    <row r="41" spans="1:16" ht="23.85" customHeight="1" x14ac:dyDescent="0.25">
      <c r="A41" s="43" t="s">
        <v>8</v>
      </c>
      <c r="B41" s="44">
        <f>SUM(B38:B40)</f>
        <v>1423</v>
      </c>
      <c r="C41" s="79">
        <f>+B41/$B$41</f>
        <v>1</v>
      </c>
      <c r="D41" s="44">
        <f t="shared" ref="D41:I41" si="0">SUM(D38:D40)</f>
        <v>267</v>
      </c>
      <c r="E41" s="79">
        <f t="shared" si="0"/>
        <v>1</v>
      </c>
      <c r="F41" s="44">
        <f t="shared" si="0"/>
        <v>547</v>
      </c>
      <c r="G41" s="79">
        <f t="shared" si="0"/>
        <v>1</v>
      </c>
      <c r="H41" s="44">
        <f t="shared" si="0"/>
        <v>609</v>
      </c>
      <c r="I41" s="79">
        <f t="shared" si="0"/>
        <v>1</v>
      </c>
      <c r="K41" s="57"/>
      <c r="L41" s="57"/>
      <c r="M41" s="57"/>
      <c r="N41" s="57"/>
      <c r="O41" s="57"/>
      <c r="P41" s="1"/>
    </row>
    <row r="42" spans="1:16" ht="3.75" customHeight="1" x14ac:dyDescent="0.25">
      <c r="A42" s="80"/>
      <c r="B42" s="81"/>
      <c r="C42" s="81"/>
      <c r="D42" s="82"/>
      <c r="E42" s="82"/>
      <c r="F42" s="82"/>
      <c r="G42" s="82"/>
      <c r="H42" s="82"/>
      <c r="I42" s="82"/>
      <c r="K42" s="57"/>
      <c r="L42" s="57"/>
      <c r="M42" s="57"/>
      <c r="N42" s="57"/>
      <c r="O42" s="57"/>
    </row>
    <row r="43" spans="1:16" ht="12" customHeight="1" x14ac:dyDescent="0.25">
      <c r="A43" s="83" t="s">
        <v>34</v>
      </c>
      <c r="B43" s="81"/>
      <c r="C43" s="81"/>
      <c r="D43" s="81"/>
      <c r="E43" s="81"/>
      <c r="F43" s="81"/>
      <c r="G43" s="81"/>
      <c r="H43" s="81"/>
      <c r="I43" s="81"/>
      <c r="K43" s="57"/>
      <c r="L43" s="57"/>
      <c r="M43" s="57"/>
      <c r="N43" s="57"/>
      <c r="O43" s="57"/>
    </row>
    <row r="44" spans="1:16" ht="12" customHeight="1" x14ac:dyDescent="0.25">
      <c r="A44" s="83" t="s">
        <v>35</v>
      </c>
      <c r="B44" s="81"/>
      <c r="C44" s="81"/>
      <c r="D44" s="81"/>
      <c r="E44" s="81"/>
      <c r="F44" s="81"/>
      <c r="G44" s="81"/>
      <c r="H44" s="81"/>
      <c r="I44" s="81"/>
      <c r="K44" s="57"/>
      <c r="L44" s="57"/>
      <c r="M44" s="57"/>
      <c r="N44" s="57"/>
      <c r="O44" s="57"/>
    </row>
    <row r="45" spans="1:16" ht="12" customHeight="1" x14ac:dyDescent="0.25">
      <c r="A45" s="84" t="s">
        <v>36</v>
      </c>
      <c r="B45" s="85"/>
      <c r="C45" s="85"/>
      <c r="D45" s="85"/>
      <c r="E45" s="85"/>
      <c r="K45" s="57"/>
      <c r="L45" s="57"/>
      <c r="M45" s="57"/>
      <c r="N45" s="57"/>
      <c r="O45" s="57"/>
    </row>
    <row r="46" spans="1:16" ht="12" customHeight="1" x14ac:dyDescent="0.25">
      <c r="A46" s="84" t="s">
        <v>37</v>
      </c>
      <c r="B46" s="85"/>
      <c r="C46" s="85"/>
      <c r="D46" s="85"/>
      <c r="E46" s="85"/>
      <c r="K46" s="57"/>
      <c r="L46" s="57"/>
      <c r="M46" s="57"/>
      <c r="N46" s="57"/>
      <c r="O46" s="57"/>
    </row>
    <row r="47" spans="1:16" ht="33" customHeight="1" x14ac:dyDescent="0.25">
      <c r="A47" s="86" t="s">
        <v>38</v>
      </c>
      <c r="B47" s="87"/>
      <c r="C47" s="87"/>
      <c r="D47" s="87"/>
      <c r="E47" s="87"/>
      <c r="F47" s="88"/>
      <c r="G47" s="88"/>
      <c r="H47" s="88"/>
      <c r="I47" s="88"/>
      <c r="J47" s="88"/>
      <c r="K47" s="88"/>
    </row>
    <row r="48" spans="1:16" ht="5.25" customHeigh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1:19" ht="5.25" customHeight="1" thickBot="1" x14ac:dyDescent="0.3"/>
    <row r="50" spans="1:19" ht="24" customHeight="1" x14ac:dyDescent="0.25">
      <c r="A50" s="90" t="s">
        <v>7</v>
      </c>
      <c r="B50" s="91" t="s">
        <v>39</v>
      </c>
      <c r="C50" s="91"/>
      <c r="D50" s="91"/>
      <c r="E50" s="91" t="s">
        <v>40</v>
      </c>
      <c r="F50" s="91"/>
      <c r="G50" s="91"/>
      <c r="K50" s="92" t="s">
        <v>41</v>
      </c>
      <c r="L50" s="93"/>
      <c r="M50" s="93"/>
      <c r="N50" s="93"/>
      <c r="O50" s="94"/>
      <c r="P50" s="1"/>
      <c r="Q50" s="2"/>
    </row>
    <row r="51" spans="1:19" ht="24" customHeight="1" x14ac:dyDescent="0.25">
      <c r="A51" s="90"/>
      <c r="B51" s="95" t="s">
        <v>8</v>
      </c>
      <c r="C51" s="95" t="s">
        <v>42</v>
      </c>
      <c r="D51" s="95" t="s">
        <v>43</v>
      </c>
      <c r="E51" s="95" t="s">
        <v>8</v>
      </c>
      <c r="F51" s="95" t="s">
        <v>42</v>
      </c>
      <c r="G51" s="95" t="s">
        <v>43</v>
      </c>
      <c r="K51" s="96" t="s">
        <v>44</v>
      </c>
      <c r="L51" s="89"/>
      <c r="M51" s="97">
        <f>Q64</f>
        <v>0.5313432835820896</v>
      </c>
      <c r="N51" s="89"/>
      <c r="O51" s="98"/>
    </row>
    <row r="52" spans="1:19" ht="18.600000000000001" customHeight="1" thickBot="1" x14ac:dyDescent="0.3">
      <c r="A52" s="34" t="s">
        <v>14</v>
      </c>
      <c r="B52" s="35">
        <f>SUM(C52:D52)</f>
        <v>178</v>
      </c>
      <c r="C52" s="36">
        <v>165</v>
      </c>
      <c r="D52" s="36">
        <v>13</v>
      </c>
      <c r="E52" s="36">
        <f>SUM(F52:G52)</f>
        <v>7</v>
      </c>
      <c r="F52" s="36">
        <v>7</v>
      </c>
      <c r="G52" s="99">
        <v>0</v>
      </c>
      <c r="K52" s="100" t="s">
        <v>45</v>
      </c>
      <c r="L52" s="101"/>
      <c r="M52" s="101"/>
      <c r="N52" s="101"/>
      <c r="O52" s="102"/>
      <c r="P52" s="53"/>
      <c r="Q52" s="53"/>
      <c r="R52" s="53"/>
    </row>
    <row r="53" spans="1:19" ht="18.600000000000001" customHeight="1" x14ac:dyDescent="0.25">
      <c r="A53" s="37" t="s">
        <v>15</v>
      </c>
      <c r="B53" s="38">
        <f t="shared" ref="B53:B59" si="1">SUM(C53:D53)</f>
        <v>0</v>
      </c>
      <c r="C53" s="39"/>
      <c r="D53" s="39"/>
      <c r="E53" s="39">
        <f t="shared" ref="E53:E61" si="2">SUM(F53:G53)</f>
        <v>0</v>
      </c>
      <c r="F53" s="39"/>
      <c r="G53" s="103"/>
      <c r="N53" s="93"/>
      <c r="O53" s="89"/>
      <c r="P53" s="53"/>
      <c r="Q53" s="53"/>
      <c r="R53" s="53"/>
    </row>
    <row r="54" spans="1:19" ht="18.600000000000001" customHeight="1" x14ac:dyDescent="0.25">
      <c r="A54" s="40" t="s">
        <v>16</v>
      </c>
      <c r="B54" s="41">
        <f t="shared" si="1"/>
        <v>0</v>
      </c>
      <c r="C54" s="42"/>
      <c r="D54" s="42"/>
      <c r="E54" s="42">
        <f t="shared" si="2"/>
        <v>0</v>
      </c>
      <c r="F54" s="42"/>
      <c r="G54" s="104"/>
      <c r="N54" s="89"/>
      <c r="O54" s="105"/>
      <c r="P54" s="53"/>
      <c r="Q54" s="53"/>
      <c r="R54" s="53"/>
    </row>
    <row r="55" spans="1:19" ht="18.600000000000001" customHeight="1" x14ac:dyDescent="0.25">
      <c r="A55" s="37" t="s">
        <v>17</v>
      </c>
      <c r="B55" s="38">
        <f t="shared" si="1"/>
        <v>0</v>
      </c>
      <c r="C55" s="39"/>
      <c r="D55" s="39"/>
      <c r="E55" s="39">
        <f t="shared" si="2"/>
        <v>0</v>
      </c>
      <c r="F55" s="39"/>
      <c r="G55" s="103"/>
      <c r="N55" s="89"/>
      <c r="O55" s="89"/>
      <c r="P55" s="53"/>
      <c r="Q55" s="53"/>
      <c r="R55" s="53"/>
    </row>
    <row r="56" spans="1:19" ht="18.600000000000001" customHeight="1" x14ac:dyDescent="0.25">
      <c r="A56" s="40" t="s">
        <v>18</v>
      </c>
      <c r="B56" s="41">
        <f t="shared" si="1"/>
        <v>0</v>
      </c>
      <c r="C56" s="42"/>
      <c r="D56" s="42"/>
      <c r="E56" s="42">
        <f t="shared" si="2"/>
        <v>0</v>
      </c>
      <c r="F56" s="42"/>
      <c r="G56" s="104"/>
      <c r="N56" s="89"/>
      <c r="O56" s="89"/>
      <c r="P56" s="53"/>
      <c r="Q56" s="53"/>
      <c r="R56" s="53"/>
    </row>
    <row r="57" spans="1:19" ht="18.600000000000001" customHeight="1" x14ac:dyDescent="0.25">
      <c r="A57" s="37" t="s">
        <v>19</v>
      </c>
      <c r="B57" s="38">
        <f>SUM(C57:D57)</f>
        <v>0</v>
      </c>
      <c r="C57" s="39"/>
      <c r="D57" s="39"/>
      <c r="E57" s="39">
        <f t="shared" si="2"/>
        <v>0</v>
      </c>
      <c r="F57" s="39"/>
      <c r="G57" s="103"/>
      <c r="K57" s="89"/>
      <c r="L57" s="89"/>
      <c r="M57" s="89"/>
      <c r="N57" s="89"/>
      <c r="O57" s="89"/>
      <c r="P57" s="53"/>
      <c r="Q57" s="53"/>
      <c r="R57" s="53"/>
    </row>
    <row r="58" spans="1:19" ht="18.600000000000001" customHeight="1" x14ac:dyDescent="0.25">
      <c r="A58" s="40" t="s">
        <v>20</v>
      </c>
      <c r="B58" s="41">
        <f t="shared" si="1"/>
        <v>0</v>
      </c>
      <c r="C58" s="42"/>
      <c r="D58" s="42"/>
      <c r="E58" s="42">
        <f t="shared" si="2"/>
        <v>0</v>
      </c>
      <c r="F58" s="42"/>
      <c r="G58" s="104"/>
      <c r="K58" s="89"/>
      <c r="L58" s="89"/>
      <c r="M58" s="89"/>
      <c r="N58" s="89"/>
      <c r="O58" s="89"/>
      <c r="P58" s="89"/>
      <c r="Q58" s="53"/>
      <c r="R58" s="53"/>
      <c r="S58" s="53"/>
    </row>
    <row r="59" spans="1:19" ht="18.600000000000001" customHeight="1" x14ac:dyDescent="0.25">
      <c r="A59" s="37" t="s">
        <v>21</v>
      </c>
      <c r="B59" s="38">
        <f t="shared" si="1"/>
        <v>0</v>
      </c>
      <c r="C59" s="39"/>
      <c r="D59" s="39"/>
      <c r="E59" s="39">
        <f t="shared" si="2"/>
        <v>0</v>
      </c>
      <c r="F59" s="39"/>
      <c r="G59" s="103"/>
      <c r="P59" s="89"/>
      <c r="Q59" s="53"/>
      <c r="R59" s="53"/>
      <c r="S59" s="53"/>
    </row>
    <row r="60" spans="1:19" ht="18.600000000000001" customHeight="1" x14ac:dyDescent="0.25">
      <c r="A60" s="40" t="s">
        <v>22</v>
      </c>
      <c r="B60" s="41">
        <f>SUM(C60:D60)</f>
        <v>0</v>
      </c>
      <c r="C60" s="42"/>
      <c r="D60" s="42"/>
      <c r="E60" s="42">
        <f>SUM(F60:G60)</f>
        <v>0</v>
      </c>
      <c r="F60" s="42"/>
      <c r="G60" s="104"/>
      <c r="P60" s="89"/>
      <c r="Q60" s="53"/>
      <c r="R60" s="53"/>
      <c r="S60" s="53"/>
    </row>
    <row r="61" spans="1:19" ht="18.600000000000001" customHeight="1" x14ac:dyDescent="0.25">
      <c r="A61" s="37" t="s">
        <v>24</v>
      </c>
      <c r="B61" s="38">
        <f>SUM(C61:D61)</f>
        <v>0</v>
      </c>
      <c r="C61" s="39"/>
      <c r="D61" s="39"/>
      <c r="E61" s="39">
        <f t="shared" si="2"/>
        <v>0</v>
      </c>
      <c r="F61" s="39"/>
      <c r="G61" s="103"/>
      <c r="P61" s="89"/>
      <c r="Q61" s="53"/>
      <c r="R61" s="53"/>
      <c r="S61" s="53"/>
    </row>
    <row r="62" spans="1:19" ht="19.5" customHeight="1" x14ac:dyDescent="0.25">
      <c r="A62" s="40" t="s">
        <v>25</v>
      </c>
      <c r="B62" s="41">
        <f>SUM(C62:D62)</f>
        <v>0</v>
      </c>
      <c r="C62" s="42"/>
      <c r="D62" s="42"/>
      <c r="E62" s="42">
        <f>SUM(F62:G62)</f>
        <v>0</v>
      </c>
      <c r="F62" s="42"/>
      <c r="G62" s="104"/>
      <c r="P62" s="89"/>
      <c r="Q62" s="53"/>
      <c r="R62" s="53"/>
      <c r="S62" s="53"/>
    </row>
    <row r="63" spans="1:19" ht="19.5" customHeight="1" x14ac:dyDescent="0.25">
      <c r="A63" s="37" t="s">
        <v>26</v>
      </c>
      <c r="B63" s="38">
        <f>SUM(C63:D63)</f>
        <v>0</v>
      </c>
      <c r="C63" s="39"/>
      <c r="D63" s="39"/>
      <c r="E63" s="39">
        <f>SUM(F63:G63)</f>
        <v>0</v>
      </c>
      <c r="F63" s="39"/>
      <c r="G63" s="103"/>
      <c r="P63" s="89"/>
      <c r="Q63" s="53"/>
      <c r="R63" s="53"/>
      <c r="S63" s="53"/>
    </row>
    <row r="64" spans="1:19" ht="21" customHeight="1" x14ac:dyDescent="0.25">
      <c r="A64" s="43" t="s">
        <v>8</v>
      </c>
      <c r="B64" s="44">
        <f t="shared" ref="B64:G64" si="3">SUM(B52:B63)</f>
        <v>178</v>
      </c>
      <c r="C64" s="44">
        <f t="shared" si="3"/>
        <v>165</v>
      </c>
      <c r="D64" s="44">
        <f t="shared" si="3"/>
        <v>13</v>
      </c>
      <c r="E64" s="44">
        <f t="shared" si="3"/>
        <v>7</v>
      </c>
      <c r="F64" s="44">
        <f t="shared" si="3"/>
        <v>7</v>
      </c>
      <c r="G64" s="44">
        <f t="shared" si="3"/>
        <v>0</v>
      </c>
      <c r="P64" s="1"/>
      <c r="Q64" s="106">
        <f>B64/B40</f>
        <v>0.5313432835820896</v>
      </c>
      <c r="R64" s="107"/>
    </row>
    <row r="65" spans="1:18" ht="21" customHeight="1" thickBot="1" x14ac:dyDescent="0.3">
      <c r="A65" s="108" t="s">
        <v>27</v>
      </c>
      <c r="B65" s="109">
        <f>SUM(C65:D65)</f>
        <v>1</v>
      </c>
      <c r="C65" s="109">
        <f>+C64/B64</f>
        <v>0.9269662921348315</v>
      </c>
      <c r="D65" s="109">
        <f>+D64/B64</f>
        <v>7.3033707865168537E-2</v>
      </c>
      <c r="E65" s="109">
        <f>SUM(F65:G65)</f>
        <v>1</v>
      </c>
      <c r="F65" s="109">
        <f>F64/E64</f>
        <v>1</v>
      </c>
      <c r="G65" s="109">
        <f>G64/E64</f>
        <v>0</v>
      </c>
      <c r="P65" s="1"/>
      <c r="Q65" s="110"/>
      <c r="R65" s="110"/>
    </row>
    <row r="66" spans="1:18" ht="15" customHeight="1" x14ac:dyDescent="0.25">
      <c r="A66" s="52"/>
      <c r="P66" s="110"/>
      <c r="Q66" s="110"/>
    </row>
    <row r="67" spans="1:18" ht="3.75" customHeight="1" x14ac:dyDescent="0.25">
      <c r="A67" s="52"/>
    </row>
    <row r="68" spans="1:18" ht="3.75" customHeight="1" x14ac:dyDescent="0.25"/>
    <row r="69" spans="1:18" ht="13.8" x14ac:dyDescent="0.25">
      <c r="A69" s="55" t="s">
        <v>46</v>
      </c>
      <c r="B69" s="56"/>
      <c r="C69" s="56"/>
      <c r="D69" s="56"/>
      <c r="E69" s="56"/>
      <c r="F69" s="111"/>
      <c r="G69" s="111"/>
      <c r="H69" s="111"/>
      <c r="I69" s="111"/>
      <c r="J69" s="111"/>
    </row>
    <row r="70" spans="1:18" ht="3.75" customHeight="1" x14ac:dyDescent="0.25">
      <c r="A70" s="59"/>
      <c r="B70" s="59"/>
      <c r="C70" s="59"/>
      <c r="D70" s="59"/>
      <c r="E70" s="59"/>
    </row>
    <row r="71" spans="1:18" ht="1.5" customHeight="1" x14ac:dyDescent="0.25"/>
    <row r="72" spans="1:18" ht="24.9" customHeight="1" x14ac:dyDescent="0.25">
      <c r="A72" s="60" t="s">
        <v>29</v>
      </c>
      <c r="B72" s="61" t="s">
        <v>11</v>
      </c>
      <c r="C72" s="61"/>
      <c r="D72" s="61"/>
      <c r="E72" s="61" t="s">
        <v>12</v>
      </c>
      <c r="F72" s="61"/>
      <c r="G72" s="61"/>
      <c r="H72" s="61" t="s">
        <v>13</v>
      </c>
      <c r="I72" s="61"/>
      <c r="J72" s="61"/>
    </row>
    <row r="73" spans="1:18" ht="24.9" customHeight="1" x14ac:dyDescent="0.25">
      <c r="A73" s="60"/>
      <c r="B73" s="112" t="s">
        <v>47</v>
      </c>
      <c r="C73" s="112"/>
      <c r="D73" s="113" t="s">
        <v>27</v>
      </c>
      <c r="E73" s="112" t="s">
        <v>47</v>
      </c>
      <c r="F73" s="112"/>
      <c r="G73" s="113" t="s">
        <v>27</v>
      </c>
      <c r="H73" s="112" t="s">
        <v>47</v>
      </c>
      <c r="I73" s="112"/>
      <c r="J73" s="113" t="s">
        <v>27</v>
      </c>
    </row>
    <row r="74" spans="1:18" ht="22.5" customHeight="1" x14ac:dyDescent="0.25">
      <c r="A74" s="114" t="s">
        <v>31</v>
      </c>
      <c r="B74" s="115" t="s">
        <v>48</v>
      </c>
      <c r="C74" s="115"/>
      <c r="D74" s="66">
        <v>0.91</v>
      </c>
      <c r="E74" s="115" t="s">
        <v>48</v>
      </c>
      <c r="F74" s="115"/>
      <c r="G74" s="116">
        <v>0.89</v>
      </c>
      <c r="H74" s="115" t="s">
        <v>48</v>
      </c>
      <c r="I74" s="115"/>
      <c r="J74" s="116">
        <v>0.79</v>
      </c>
      <c r="N74" s="89"/>
      <c r="O74" s="89"/>
      <c r="P74" s="89"/>
      <c r="Q74" s="89"/>
      <c r="R74" s="89"/>
    </row>
    <row r="75" spans="1:18" ht="22.5" customHeight="1" x14ac:dyDescent="0.25">
      <c r="A75" s="117"/>
      <c r="B75" s="118" t="s">
        <v>49</v>
      </c>
      <c r="C75" s="118"/>
      <c r="D75" s="119">
        <v>0.09</v>
      </c>
      <c r="E75" s="118" t="s">
        <v>49</v>
      </c>
      <c r="F75" s="118"/>
      <c r="G75" s="71">
        <v>0.11</v>
      </c>
      <c r="H75" s="118" t="s">
        <v>49</v>
      </c>
      <c r="I75" s="118"/>
      <c r="J75" s="71">
        <v>0.21</v>
      </c>
      <c r="N75" s="89"/>
      <c r="O75" s="89"/>
      <c r="P75" s="89"/>
      <c r="Q75" s="89"/>
      <c r="R75" s="89"/>
    </row>
    <row r="76" spans="1:18" ht="22.5" customHeight="1" x14ac:dyDescent="0.25">
      <c r="A76" s="117" t="s">
        <v>32</v>
      </c>
      <c r="B76" s="120" t="s">
        <v>48</v>
      </c>
      <c r="C76" s="120"/>
      <c r="D76" s="121">
        <v>0.81</v>
      </c>
      <c r="E76" s="120" t="s">
        <v>48</v>
      </c>
      <c r="F76" s="120"/>
      <c r="G76" s="122">
        <v>0.86</v>
      </c>
      <c r="H76" s="120" t="s">
        <v>48</v>
      </c>
      <c r="I76" s="120"/>
      <c r="J76" s="122">
        <v>0.59</v>
      </c>
      <c r="N76" s="89"/>
      <c r="O76" s="89"/>
      <c r="P76" s="89"/>
      <c r="Q76" s="89"/>
      <c r="R76" s="89"/>
    </row>
    <row r="77" spans="1:18" ht="22.5" customHeight="1" x14ac:dyDescent="0.25">
      <c r="A77" s="117"/>
      <c r="B77" s="118" t="s">
        <v>49</v>
      </c>
      <c r="C77" s="118"/>
      <c r="D77" s="71">
        <v>0.19</v>
      </c>
      <c r="E77" s="118" t="s">
        <v>49</v>
      </c>
      <c r="F77" s="118"/>
      <c r="G77" s="71">
        <v>0.14000000000000001</v>
      </c>
      <c r="H77" s="118" t="s">
        <v>49</v>
      </c>
      <c r="I77" s="118"/>
      <c r="J77" s="71">
        <v>0.61</v>
      </c>
      <c r="N77" s="89"/>
      <c r="O77" s="123"/>
      <c r="P77" s="124"/>
      <c r="Q77" s="89"/>
      <c r="R77" s="89"/>
    </row>
    <row r="78" spans="1:18" ht="22.5" customHeight="1" x14ac:dyDescent="0.25">
      <c r="A78" s="117" t="s">
        <v>33</v>
      </c>
      <c r="B78" s="120" t="s">
        <v>50</v>
      </c>
      <c r="C78" s="120"/>
      <c r="D78" s="121">
        <v>0.62</v>
      </c>
      <c r="E78" s="120" t="s">
        <v>50</v>
      </c>
      <c r="F78" s="120"/>
      <c r="G78" s="122">
        <v>0.44</v>
      </c>
      <c r="H78" s="120" t="s">
        <v>50</v>
      </c>
      <c r="I78" s="120"/>
      <c r="J78" s="122">
        <v>0.42</v>
      </c>
      <c r="N78" s="89"/>
      <c r="O78" s="89"/>
      <c r="P78" s="89"/>
      <c r="Q78" s="89"/>
      <c r="R78" s="89"/>
    </row>
    <row r="79" spans="1:18" ht="22.5" customHeight="1" thickBot="1" x14ac:dyDescent="0.3">
      <c r="A79" s="125"/>
      <c r="B79" s="126" t="s">
        <v>51</v>
      </c>
      <c r="C79" s="126"/>
      <c r="D79" s="127">
        <v>0.38</v>
      </c>
      <c r="E79" s="126" t="s">
        <v>51</v>
      </c>
      <c r="F79" s="126"/>
      <c r="G79" s="127">
        <v>0.56000000000000005</v>
      </c>
      <c r="H79" s="126" t="s">
        <v>51</v>
      </c>
      <c r="I79" s="126"/>
      <c r="J79" s="127">
        <v>0.57999999999999996</v>
      </c>
      <c r="N79" s="128"/>
      <c r="O79" s="129"/>
      <c r="P79" s="130"/>
      <c r="Q79" s="89"/>
      <c r="R79" s="89"/>
    </row>
    <row r="80" spans="1:18" ht="11.25" customHeight="1" x14ac:dyDescent="0.25">
      <c r="A80" s="131" t="s">
        <v>52</v>
      </c>
      <c r="N80" s="89"/>
      <c r="O80" s="89"/>
      <c r="P80" s="89"/>
      <c r="Q80" s="89"/>
      <c r="R80" s="89"/>
    </row>
    <row r="81" spans="1:3" ht="11.25" customHeight="1" x14ac:dyDescent="0.25">
      <c r="A81" s="131" t="s">
        <v>53</v>
      </c>
    </row>
    <row r="82" spans="1:3" ht="3.75" customHeight="1" x14ac:dyDescent="0.25">
      <c r="B82" s="45"/>
      <c r="C82" s="45"/>
    </row>
    <row r="83" spans="1:3" ht="10.5" customHeight="1" x14ac:dyDescent="0.25">
      <c r="A83" s="132" t="s">
        <v>54</v>
      </c>
      <c r="B83" s="45"/>
      <c r="C83" s="45"/>
    </row>
    <row r="84" spans="1:3" ht="10.5" customHeight="1" x14ac:dyDescent="0.25">
      <c r="A84" s="132" t="s">
        <v>55</v>
      </c>
      <c r="B84" s="45"/>
      <c r="C84" s="45"/>
    </row>
    <row r="85" spans="1:3" ht="3.75" hidden="1" customHeight="1" x14ac:dyDescent="0.25">
      <c r="A85" s="131"/>
    </row>
    <row r="86" spans="1:3" ht="3.75" hidden="1" customHeight="1" x14ac:dyDescent="0.25">
      <c r="A86" s="131"/>
    </row>
    <row r="87" spans="1:3" ht="11.25" customHeight="1" x14ac:dyDescent="0.25">
      <c r="A87" s="84" t="s">
        <v>36</v>
      </c>
    </row>
    <row r="88" spans="1:3" ht="11.25" customHeight="1" x14ac:dyDescent="0.25">
      <c r="A88" s="84" t="s">
        <v>37</v>
      </c>
    </row>
    <row r="91" spans="1:3" x14ac:dyDescent="0.25">
      <c r="A91" s="133"/>
    </row>
  </sheetData>
  <mergeCells count="33">
    <mergeCell ref="A78:A79"/>
    <mergeCell ref="B78:C78"/>
    <mergeCell ref="E78:F78"/>
    <mergeCell ref="H78:I78"/>
    <mergeCell ref="B79:C79"/>
    <mergeCell ref="E79:F79"/>
    <mergeCell ref="H79:I79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A74:A75"/>
    <mergeCell ref="B74:C74"/>
    <mergeCell ref="E74:F74"/>
    <mergeCell ref="H74:I74"/>
    <mergeCell ref="B75:C75"/>
    <mergeCell ref="E75:F75"/>
    <mergeCell ref="A36:A37"/>
    <mergeCell ref="B36:C36"/>
    <mergeCell ref="A50:A51"/>
    <mergeCell ref="B50:D50"/>
    <mergeCell ref="E50:G50"/>
    <mergeCell ref="A72:A73"/>
    <mergeCell ref="B72:D72"/>
    <mergeCell ref="E72:G72"/>
  </mergeCells>
  <printOptions horizontalCentered="1"/>
  <pageMargins left="0.27559055118110237" right="0.19685039370078741" top="0.74803149606299213" bottom="0.59055118110236227" header="0.31496062992125984" footer="0.31496062992125984"/>
  <pageSetup paperSize="9" scale="75" orientation="landscape" r:id="rId1"/>
  <rowBreaks count="1" manualBreakCount="1">
    <brk id="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2015-02-18T16:39:53Z</dcterms:created>
  <dcterms:modified xsi:type="dcterms:W3CDTF">2015-02-18T16:40:02Z</dcterms:modified>
</cp:coreProperties>
</file>