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2019\BV Enero 2019\páginas\"/>
    </mc:Choice>
  </mc:AlternateContent>
  <bookViews>
    <workbookView xWindow="0" yWindow="0" windowWidth="24000" windowHeight="9735" tabRatio="317" firstSheet="1" activeTab="1"/>
  </bookViews>
  <sheets>
    <sheet name="2009" sheetId="1" state="hidden" r:id="rId1"/>
    <sheet name="2019" sheetId="2" r:id="rId2"/>
  </sheets>
  <definedNames>
    <definedName name="_xlnm.Print_Area" localSheetId="0">'2009'!$A$1:$O$50</definedName>
    <definedName name="_xlnm.Print_Area" localSheetId="1">'2019'!$A$1:$O$54</definedName>
  </definedNames>
  <calcPr calcId="162913"/>
</workbook>
</file>

<file path=xl/calcChain.xml><?xml version="1.0" encoding="utf-8"?>
<calcChain xmlns="http://schemas.openxmlformats.org/spreadsheetml/2006/main">
  <c r="D31" i="2" l="1"/>
  <c r="C31" i="2"/>
  <c r="C49" i="2" l="1"/>
  <c r="D49" i="2"/>
  <c r="E49" i="2"/>
  <c r="F49" i="2"/>
  <c r="B45" i="2" l="1"/>
  <c r="B20" i="2"/>
  <c r="B19" i="2"/>
  <c r="B30" i="2"/>
  <c r="B29" i="2"/>
  <c r="B28" i="2"/>
  <c r="B27" i="2"/>
  <c r="B24" i="2"/>
  <c r="B26" i="2"/>
  <c r="B25" i="2"/>
  <c r="B48" i="2"/>
  <c r="B47" i="2"/>
  <c r="B46" i="2"/>
  <c r="B23" i="2"/>
  <c r="B21" i="2"/>
  <c r="B22" i="2"/>
  <c r="F40" i="1"/>
  <c r="E40" i="1"/>
  <c r="D40" i="1"/>
  <c r="C40" i="1"/>
  <c r="B39" i="1"/>
  <c r="B38" i="1"/>
  <c r="B37" i="1"/>
  <c r="B40" i="1" s="1"/>
  <c r="B26" i="1"/>
  <c r="B25" i="1"/>
  <c r="B24" i="1"/>
  <c r="D27" i="1"/>
  <c r="C27" i="1"/>
  <c r="B23" i="1"/>
  <c r="B22" i="1"/>
  <c r="B21" i="1"/>
  <c r="B20" i="1"/>
  <c r="B19" i="1"/>
  <c r="B18" i="1"/>
  <c r="B17" i="1"/>
  <c r="B16" i="1"/>
  <c r="B15" i="1"/>
  <c r="F41" i="1" l="1"/>
  <c r="B27" i="1"/>
  <c r="B28" i="1" s="1"/>
  <c r="E41" i="1"/>
  <c r="B49" i="2"/>
  <c r="D50" i="2" s="1"/>
  <c r="B31" i="2"/>
  <c r="D32" i="2" s="1"/>
  <c r="C41" i="1"/>
  <c r="B41" i="1"/>
  <c r="D41" i="1"/>
  <c r="C28" i="1" l="1"/>
  <c r="D28" i="1"/>
  <c r="E50" i="2"/>
  <c r="C50" i="2"/>
  <c r="F50" i="2"/>
  <c r="C32" i="2"/>
  <c r="B32" i="2"/>
  <c r="B50" i="2"/>
</calcChain>
</file>

<file path=xl/sharedStrings.xml><?xml version="1.0" encoding="utf-8"?>
<sst xmlns="http://schemas.openxmlformats.org/spreadsheetml/2006/main" count="114" uniqueCount="69">
  <si>
    <t>PROGRAMA NACIONAL CONTRA LA VIOLENCIA FAMILIAR Y SEXUAL</t>
  </si>
  <si>
    <t xml:space="preserve">Mes </t>
  </si>
  <si>
    <t>Total</t>
  </si>
  <si>
    <t>Femenino</t>
  </si>
  <si>
    <t>Masculino</t>
  </si>
  <si>
    <t>18-25 años</t>
  </si>
  <si>
    <t>26-35 años</t>
  </si>
  <si>
    <t>36-45 años</t>
  </si>
  <si>
    <t>46-59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</si>
  <si>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</si>
  <si>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</si>
  <si>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</si>
  <si>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</si>
  <si>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</si>
  <si>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</si>
  <si>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</si>
  <si>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</si>
  <si>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</si>
  <si>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Nov</t>
  </si>
  <si>
    <t>Dic</t>
  </si>
  <si>
    <t>%</t>
  </si>
  <si>
    <t>Tipo de Violencia</t>
  </si>
  <si>
    <t>Psicológica</t>
  </si>
  <si>
    <t>Física</t>
  </si>
  <si>
    <t>Sexual</t>
  </si>
  <si>
    <t>Fuente : PNCVFS</t>
  </si>
  <si>
    <t>Elaboración : UGDS - PNCVFS</t>
  </si>
  <si>
    <t>Período : Enero - Diciembre 2009</t>
  </si>
  <si>
    <r>
      <t>CASOS NUEVOS ATENDIDOS POR VIOLENCIA FAMILIAR Y SEXUAL EN LOS CEM (</t>
    </r>
    <r>
      <rPr>
        <b/>
        <sz val="15"/>
        <rFont val="Arial"/>
        <family val="2"/>
      </rPr>
      <t>ADULTOS DE 18 A 59 AÑOS</t>
    </r>
    <r>
      <rPr>
        <b/>
        <sz val="14"/>
        <rFont val="Arial"/>
        <family val="2"/>
      </rPr>
      <t>)</t>
    </r>
  </si>
  <si>
    <t>Oct</t>
  </si>
  <si>
    <t>Número de Casos Nuevos por Meses y Sexo</t>
  </si>
  <si>
    <t>Número de Casos Nuevos por Grupo de Edad y Tipo de Violencia</t>
  </si>
  <si>
    <t xml:space="preserve">Principal Agresor </t>
  </si>
  <si>
    <t>Principal Agresor del Adulto  y Tipo de Violencia</t>
  </si>
  <si>
    <t>Esposo/Conviviente/
Ex-esposo/Ex-conviviente</t>
  </si>
  <si>
    <t>Otro Familiar y Otro*</t>
  </si>
  <si>
    <t>* Persona fuera del entorno familiar (viven en la misma casa)</t>
  </si>
  <si>
    <t>Otro **</t>
  </si>
  <si>
    <t>** Persona fuera del entorno familiar (vecino, profesor, amigo, conocido</t>
  </si>
  <si>
    <t>desconocido, entre otros)</t>
  </si>
  <si>
    <t>Esposo/Conviviente/Ex-esposo/
Ex-conviviente y Otros Familiares</t>
  </si>
  <si>
    <t>(18 A 59 AÑOS)</t>
  </si>
  <si>
    <t xml:space="preserve">Principal persona agresora de la persona adulta </t>
  </si>
  <si>
    <t>y tipo de violencia</t>
  </si>
  <si>
    <t xml:space="preserve">Principal persona agresora </t>
  </si>
  <si>
    <t>tipo de violencia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</si>
  <si>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</si>
  <si>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</si>
  <si>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</si>
  <si>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</si>
  <si>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Casos atendidos a personas adultas</t>
  </si>
  <si>
    <t xml:space="preserve"> según sexo y mes</t>
  </si>
  <si>
    <t>Económica o Patrimonial</t>
  </si>
  <si>
    <t>Conviviente</t>
  </si>
  <si>
    <t>/1 Todos los cuadros están referidos a casos nuevos, reingresos, reincidentes, derivados y continuadores.</t>
  </si>
  <si>
    <t>Fuente : Registro de casos del CEM</t>
  </si>
  <si>
    <t>Elaboración : UGIGC - PNCVFS</t>
  </si>
  <si>
    <t>Casos atendidos a personas adultas según grupo de edad y</t>
  </si>
  <si>
    <t>Otros /a</t>
  </si>
  <si>
    <t>Otros /b</t>
  </si>
  <si>
    <t>Otros /c</t>
  </si>
  <si>
    <t>Económica</t>
  </si>
  <si>
    <t>Ex conviviente</t>
  </si>
  <si>
    <t>/a Persona agresora diferente de su Ex conviviente</t>
  </si>
  <si>
    <t>Desconocido</t>
  </si>
  <si>
    <t>/c Persona agresora diferente a Desconocido</t>
  </si>
  <si>
    <r>
      <t>PERSONAS ADULTAS</t>
    </r>
    <r>
      <rPr>
        <b/>
        <u/>
        <vertAlign val="superscript"/>
        <sz val="13"/>
        <color indexed="9"/>
        <rFont val="Arial Narrow"/>
        <family val="2"/>
      </rPr>
      <t>/1</t>
    </r>
  </si>
  <si>
    <t>/b Persona agresora diferente a Conviviente</t>
  </si>
  <si>
    <t>Período : Enero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</si>
</sst>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Calibri"/>
      <family val="2"/>
    </font>
    <font>
      <b/>
      <sz val="12"/>
      <color rgb="FFFF8080"/>
      <name val="Arial Narrow"/>
      <family val="2"/>
    </font>
    <font>
      <sz val="10"/>
      <name val="Arial Narrow"/>
      <family val="2"/>
    </font>
    <font>
      <sz val="10"/>
      <color rgb="FFFF8080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b/>
      <sz val="10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vertAlign val="superscript"/>
      <sz val="13"/>
      <color indexed="9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b/>
      <u/>
      <sz val="11"/>
      <name val="Arial Narrow"/>
      <family val="2"/>
    </font>
    <font>
      <b/>
      <sz val="10"/>
      <color indexed="9"/>
      <name val="Arial Narrow"/>
      <family val="2"/>
    </font>
    <font>
      <sz val="11"/>
      <color theme="0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17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10" applyFont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3" fillId="2" borderId="0" xfId="0" applyFont="1" applyFill="1"/>
    <xf numFmtId="0" fontId="4" fillId="2" borderId="1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/>
    <xf numFmtId="0" fontId="1" fillId="2" borderId="2" xfId="0" applyFont="1" applyFill="1" applyBorder="1"/>
    <xf numFmtId="3" fontId="1" fillId="2" borderId="2" xfId="0" applyNumberFormat="1" applyFont="1" applyFill="1" applyBorder="1" applyAlignment="1">
      <alignment horizontal="center"/>
    </xf>
    <xf numFmtId="3" fontId="1" fillId="2" borderId="0" xfId="0" applyNumberFormat="1" applyFont="1" applyFill="1" applyAlignment="1">
      <alignment horizontal="left"/>
    </xf>
    <xf numFmtId="0" fontId="2" fillId="3" borderId="2" xfId="0" applyFont="1" applyFill="1" applyBorder="1"/>
    <xf numFmtId="3" fontId="2" fillId="3" borderId="2" xfId="0" applyNumberFormat="1" applyFont="1" applyFill="1" applyBorder="1" applyAlignment="1">
      <alignment horizontal="center"/>
    </xf>
    <xf numFmtId="0" fontId="1" fillId="4" borderId="0" xfId="0" applyFont="1" applyFill="1"/>
    <xf numFmtId="0" fontId="2" fillId="4" borderId="2" xfId="0" applyFont="1" applyFill="1" applyBorder="1"/>
    <xf numFmtId="9" fontId="2" fillId="4" borderId="2" xfId="16" applyNumberFormat="1" applyFont="1" applyFill="1" applyBorder="1" applyAlignment="1">
      <alignment horizontal="center"/>
    </xf>
    <xf numFmtId="3" fontId="1" fillId="2" borderId="0" xfId="0" applyNumberFormat="1" applyFont="1" applyFill="1"/>
    <xf numFmtId="0" fontId="2" fillId="2" borderId="0" xfId="0" applyFont="1" applyFill="1" applyAlignment="1">
      <alignment horizontal="left"/>
    </xf>
    <xf numFmtId="1" fontId="1" fillId="2" borderId="0" xfId="0" applyNumberFormat="1" applyFont="1" applyFill="1"/>
    <xf numFmtId="0" fontId="5" fillId="2" borderId="0" xfId="0" applyFont="1" applyFill="1" applyAlignment="1">
      <alignment horizontal="center"/>
    </xf>
    <xf numFmtId="0" fontId="6" fillId="4" borderId="0" xfId="0" applyFont="1" applyFill="1" applyBorder="1"/>
    <xf numFmtId="0" fontId="1" fillId="4" borderId="0" xfId="0" applyFont="1" applyFill="1" applyBorder="1"/>
    <xf numFmtId="0" fontId="2" fillId="4" borderId="0" xfId="0" applyFont="1" applyFill="1" applyBorder="1" applyAlignment="1">
      <alignment horizontal="center" vertical="center" wrapText="1"/>
    </xf>
    <xf numFmtId="3" fontId="1" fillId="4" borderId="0" xfId="0" applyNumberFormat="1" applyFont="1" applyFill="1" applyBorder="1" applyAlignment="1">
      <alignment horizontal="center"/>
    </xf>
    <xf numFmtId="0" fontId="2" fillId="2" borderId="2" xfId="0" applyFont="1" applyFill="1" applyBorder="1"/>
    <xf numFmtId="9" fontId="2" fillId="2" borderId="2" xfId="16" applyNumberFormat="1" applyFont="1" applyFill="1" applyBorder="1" applyAlignment="1">
      <alignment horizontal="center"/>
    </xf>
    <xf numFmtId="3" fontId="1" fillId="0" borderId="0" xfId="0" applyNumberFormat="1" applyFont="1" applyFill="1"/>
    <xf numFmtId="0" fontId="1" fillId="0" borderId="0" xfId="10" applyFont="1" applyAlignment="1">
      <alignment vertical="center"/>
    </xf>
    <xf numFmtId="0" fontId="2" fillId="4" borderId="0" xfId="0" applyFont="1" applyFill="1" applyBorder="1"/>
    <xf numFmtId="3" fontId="2" fillId="4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2" fillId="3" borderId="0" xfId="0" applyFont="1" applyFill="1" applyBorder="1" applyAlignment="1">
      <alignment horizontal="centerContinuous" vertical="center"/>
    </xf>
    <xf numFmtId="0" fontId="2" fillId="3" borderId="6" xfId="0" applyFont="1" applyFill="1" applyBorder="1" applyAlignment="1">
      <alignment horizontal="centerContinuous" vertical="center"/>
    </xf>
    <xf numFmtId="0" fontId="2" fillId="3" borderId="7" xfId="0" applyFont="1" applyFill="1" applyBorder="1" applyAlignment="1">
      <alignment horizontal="centerContinuous" vertical="center"/>
    </xf>
    <xf numFmtId="0" fontId="1" fillId="3" borderId="7" xfId="0" applyFont="1" applyFill="1" applyBorder="1" applyAlignment="1">
      <alignment horizontal="centerContinuous" vertical="center"/>
    </xf>
    <xf numFmtId="0" fontId="2" fillId="3" borderId="8" xfId="0" applyFont="1" applyFill="1" applyBorder="1" applyAlignment="1">
      <alignment horizontal="centerContinuous" vertical="center"/>
    </xf>
    <xf numFmtId="0" fontId="8" fillId="3" borderId="9" xfId="0" applyFont="1" applyFill="1" applyBorder="1" applyAlignment="1">
      <alignment horizontal="centerContinuous" vertical="center" wrapText="1"/>
    </xf>
    <xf numFmtId="0" fontId="9" fillId="3" borderId="9" xfId="0" applyFont="1" applyFill="1" applyBorder="1" applyAlignment="1">
      <alignment horizontal="centerContinuous" vertical="center" wrapText="1"/>
    </xf>
    <xf numFmtId="0" fontId="9" fillId="3" borderId="10" xfId="0" applyFont="1" applyFill="1" applyBorder="1" applyAlignment="1">
      <alignment horizontal="centerContinuous" vertical="center" wrapText="1"/>
    </xf>
    <xf numFmtId="0" fontId="12" fillId="5" borderId="2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9" fontId="2" fillId="4" borderId="0" xfId="16" applyNumberFormat="1" applyFont="1" applyFill="1" applyBorder="1" applyAlignment="1">
      <alignment horizontal="center"/>
    </xf>
    <xf numFmtId="3" fontId="1" fillId="4" borderId="0" xfId="0" applyNumberFormat="1" applyFont="1" applyFill="1" applyBorder="1"/>
    <xf numFmtId="0" fontId="15" fillId="2" borderId="0" xfId="1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7" fillId="2" borderId="0" xfId="0" applyFont="1" applyFill="1" applyAlignment="1">
      <alignment horizontal="centerContinuous" vertical="center"/>
    </xf>
    <xf numFmtId="0" fontId="16" fillId="2" borderId="0" xfId="0" applyFont="1" applyFill="1"/>
    <xf numFmtId="0" fontId="18" fillId="2" borderId="0" xfId="10" applyFont="1" applyFill="1" applyAlignment="1">
      <alignment horizontal="centerContinuous" vertical="center"/>
    </xf>
    <xf numFmtId="0" fontId="19" fillId="7" borderId="19" xfId="0" applyFont="1" applyFill="1" applyBorder="1"/>
    <xf numFmtId="0" fontId="19" fillId="7" borderId="20" xfId="0" applyFont="1" applyFill="1" applyBorder="1"/>
    <xf numFmtId="0" fontId="20" fillId="7" borderId="21" xfId="0" applyFont="1" applyFill="1" applyBorder="1" applyAlignment="1">
      <alignment horizontal="centerContinuous" vertical="center" wrapText="1"/>
    </xf>
    <xf numFmtId="0" fontId="19" fillId="7" borderId="0" xfId="0" applyFont="1" applyFill="1" applyBorder="1" applyAlignment="1">
      <alignment horizontal="centerContinuous" vertical="center"/>
    </xf>
    <xf numFmtId="0" fontId="21" fillId="7" borderId="0" xfId="0" applyFont="1" applyFill="1" applyBorder="1" applyAlignment="1">
      <alignment horizontal="centerContinuous" vertical="center"/>
    </xf>
    <xf numFmtId="0" fontId="22" fillId="7" borderId="21" xfId="0" applyFont="1" applyFill="1" applyBorder="1" applyAlignment="1">
      <alignment horizontal="centerContinuous" vertical="center" wrapText="1"/>
    </xf>
    <xf numFmtId="0" fontId="24" fillId="7" borderId="21" xfId="0" applyFont="1" applyFill="1" applyBorder="1" applyAlignment="1">
      <alignment horizontal="centerContinuous" vertical="center" wrapText="1"/>
    </xf>
    <xf numFmtId="0" fontId="25" fillId="7" borderId="21" xfId="0" applyFont="1" applyFill="1" applyBorder="1" applyAlignment="1">
      <alignment horizontal="centerContinuous" vertical="center" wrapText="1"/>
    </xf>
    <xf numFmtId="0" fontId="25" fillId="7" borderId="22" xfId="0" applyFont="1" applyFill="1" applyBorder="1" applyAlignment="1">
      <alignment horizontal="centerContinuous" vertical="center" wrapText="1"/>
    </xf>
    <xf numFmtId="0" fontId="21" fillId="7" borderId="23" xfId="0" applyFont="1" applyFill="1" applyBorder="1" applyAlignment="1">
      <alignment horizontal="centerContinuous" vertical="center"/>
    </xf>
    <xf numFmtId="0" fontId="19" fillId="7" borderId="23" xfId="0" applyFont="1" applyFill="1" applyBorder="1" applyAlignment="1">
      <alignment horizontal="centerContinuous" vertical="center"/>
    </xf>
    <xf numFmtId="0" fontId="26" fillId="6" borderId="0" xfId="0" applyFont="1" applyFill="1" applyBorder="1" applyAlignment="1">
      <alignment horizontal="centerContinuous" vertical="center" wrapText="1"/>
    </xf>
    <xf numFmtId="0" fontId="18" fillId="6" borderId="0" xfId="0" applyFont="1" applyFill="1" applyBorder="1" applyAlignment="1">
      <alignment horizontal="centerContinuous" vertical="center"/>
    </xf>
    <xf numFmtId="0" fontId="16" fillId="6" borderId="0" xfId="0" applyFont="1" applyFill="1" applyBorder="1" applyAlignment="1">
      <alignment horizontal="centerContinuous" vertical="center"/>
    </xf>
    <xf numFmtId="0" fontId="16" fillId="6" borderId="0" xfId="0" applyFont="1" applyFill="1"/>
    <xf numFmtId="0" fontId="30" fillId="2" borderId="0" xfId="0" applyFont="1" applyFill="1" applyBorder="1" applyAlignment="1"/>
    <xf numFmtId="0" fontId="18" fillId="9" borderId="25" xfId="0" applyFont="1" applyFill="1" applyBorder="1" applyAlignment="1">
      <alignment vertical="center"/>
    </xf>
    <xf numFmtId="3" fontId="18" fillId="9" borderId="25" xfId="0" applyNumberFormat="1" applyFont="1" applyFill="1" applyBorder="1" applyAlignment="1">
      <alignment horizontal="center" vertical="center"/>
    </xf>
    <xf numFmtId="3" fontId="16" fillId="9" borderId="25" xfId="0" applyNumberFormat="1" applyFont="1" applyFill="1" applyBorder="1" applyAlignment="1">
      <alignment horizontal="center" vertical="center"/>
    </xf>
    <xf numFmtId="0" fontId="18" fillId="9" borderId="26" xfId="0" applyFont="1" applyFill="1" applyBorder="1" applyAlignment="1">
      <alignment horizontal="left" vertical="center" wrapText="1"/>
    </xf>
    <xf numFmtId="3" fontId="18" fillId="9" borderId="26" xfId="0" applyNumberFormat="1" applyFont="1" applyFill="1" applyBorder="1" applyAlignment="1">
      <alignment horizontal="center" vertical="center" wrapText="1"/>
    </xf>
    <xf numFmtId="3" fontId="16" fillId="9" borderId="26" xfId="0" applyNumberFormat="1" applyFont="1" applyFill="1" applyBorder="1" applyAlignment="1">
      <alignment horizontal="center" vertical="center" wrapText="1"/>
    </xf>
    <xf numFmtId="9" fontId="16" fillId="9" borderId="25" xfId="16" applyFont="1" applyFill="1" applyBorder="1" applyAlignment="1">
      <alignment horizontal="center" vertical="center"/>
    </xf>
    <xf numFmtId="0" fontId="18" fillId="9" borderId="26" xfId="0" applyFont="1" applyFill="1" applyBorder="1" applyAlignment="1">
      <alignment vertical="center"/>
    </xf>
    <xf numFmtId="3" fontId="18" fillId="9" borderId="26" xfId="0" applyNumberFormat="1" applyFont="1" applyFill="1" applyBorder="1" applyAlignment="1">
      <alignment horizontal="center" vertical="center"/>
    </xf>
    <xf numFmtId="3" fontId="16" fillId="9" borderId="26" xfId="0" applyNumberFormat="1" applyFont="1" applyFill="1" applyBorder="1" applyAlignment="1">
      <alignment horizontal="center" vertical="center"/>
    </xf>
    <xf numFmtId="9" fontId="16" fillId="9" borderId="29" xfId="16" applyFont="1" applyFill="1" applyBorder="1" applyAlignment="1">
      <alignment horizontal="center" vertical="center"/>
    </xf>
    <xf numFmtId="3" fontId="16" fillId="2" borderId="0" xfId="0" applyNumberFormat="1" applyFont="1" applyFill="1" applyAlignment="1">
      <alignment horizontal="left"/>
    </xf>
    <xf numFmtId="0" fontId="16" fillId="9" borderId="28" xfId="0" applyFont="1" applyFill="1" applyBorder="1" applyAlignment="1">
      <alignment vertical="center" wrapText="1"/>
    </xf>
    <xf numFmtId="9" fontId="16" fillId="9" borderId="30" xfId="16" applyFont="1" applyFill="1" applyBorder="1" applyAlignment="1">
      <alignment horizontal="center" vertical="center"/>
    </xf>
    <xf numFmtId="0" fontId="16" fillId="9" borderId="24" xfId="0" applyFont="1" applyFill="1" applyBorder="1" applyAlignment="1">
      <alignment vertical="center" wrapText="1"/>
    </xf>
    <xf numFmtId="9" fontId="16" fillId="9" borderId="24" xfId="16" applyFont="1" applyFill="1" applyBorder="1" applyAlignment="1">
      <alignment horizontal="center" vertical="center"/>
    </xf>
    <xf numFmtId="0" fontId="18" fillId="9" borderId="27" xfId="0" applyFont="1" applyFill="1" applyBorder="1" applyAlignment="1">
      <alignment horizontal="left" vertical="center" wrapText="1"/>
    </xf>
    <xf numFmtId="3" fontId="18" fillId="9" borderId="27" xfId="0" applyNumberFormat="1" applyFont="1" applyFill="1" applyBorder="1" applyAlignment="1">
      <alignment horizontal="center" vertical="center" wrapText="1"/>
    </xf>
    <xf numFmtId="3" fontId="16" fillId="9" borderId="27" xfId="0" applyNumberFormat="1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vertical="center"/>
    </xf>
    <xf numFmtId="3" fontId="21" fillId="8" borderId="0" xfId="0" applyNumberFormat="1" applyFont="1" applyFill="1" applyBorder="1" applyAlignment="1">
      <alignment horizontal="center" vertical="center"/>
    </xf>
    <xf numFmtId="0" fontId="31" fillId="6" borderId="0" xfId="0" applyFont="1" applyFill="1" applyAlignment="1">
      <alignment vertical="center"/>
    </xf>
    <xf numFmtId="0" fontId="18" fillId="9" borderId="24" xfId="0" applyFont="1" applyFill="1" applyBorder="1" applyAlignment="1">
      <alignment vertical="center"/>
    </xf>
    <xf numFmtId="9" fontId="18" fillId="9" borderId="24" xfId="16" applyNumberFormat="1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vertical="center"/>
    </xf>
    <xf numFmtId="9" fontId="18" fillId="6" borderId="0" xfId="16" applyNumberFormat="1" applyFont="1" applyFill="1" applyBorder="1" applyAlignment="1">
      <alignment horizontal="center" vertical="center"/>
    </xf>
    <xf numFmtId="3" fontId="16" fillId="6" borderId="0" xfId="0" applyNumberFormat="1" applyFont="1" applyFill="1" applyAlignment="1">
      <alignment horizontal="left"/>
    </xf>
    <xf numFmtId="0" fontId="31" fillId="6" borderId="0" xfId="0" applyFont="1" applyFill="1" applyAlignment="1">
      <alignment vertical="top"/>
    </xf>
    <xf numFmtId="1" fontId="16" fillId="2" borderId="0" xfId="0" applyNumberFormat="1" applyFont="1" applyFill="1"/>
    <xf numFmtId="0" fontId="32" fillId="2" borderId="18" xfId="0" applyFont="1" applyFill="1" applyBorder="1" applyAlignment="1">
      <alignment vertical="center" wrapText="1"/>
    </xf>
    <xf numFmtId="0" fontId="28" fillId="8" borderId="0" xfId="0" applyFont="1" applyFill="1" applyBorder="1" applyAlignment="1">
      <alignment vertical="center" wrapText="1"/>
    </xf>
    <xf numFmtId="0" fontId="28" fillId="8" borderId="0" xfId="0" applyFont="1" applyFill="1" applyBorder="1" applyAlignment="1">
      <alignment horizontal="center" vertical="center" wrapText="1"/>
    </xf>
    <xf numFmtId="0" fontId="28" fillId="8" borderId="0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/>
    </xf>
    <xf numFmtId="0" fontId="33" fillId="0" borderId="15" xfId="0" applyFont="1" applyBorder="1" applyAlignment="1"/>
    <xf numFmtId="0" fontId="16" fillId="2" borderId="15" xfId="0" applyFont="1" applyFill="1" applyBorder="1"/>
    <xf numFmtId="0" fontId="16" fillId="4" borderId="15" xfId="0" applyFont="1" applyFill="1" applyBorder="1"/>
    <xf numFmtId="0" fontId="16" fillId="4" borderId="16" xfId="0" applyFont="1" applyFill="1" applyBorder="1"/>
    <xf numFmtId="0" fontId="18" fillId="9" borderId="27" xfId="0" applyFont="1" applyFill="1" applyBorder="1" applyAlignment="1">
      <alignment vertical="center"/>
    </xf>
    <xf numFmtId="3" fontId="18" fillId="9" borderId="27" xfId="0" applyNumberFormat="1" applyFont="1" applyFill="1" applyBorder="1" applyAlignment="1">
      <alignment horizontal="center" vertical="center"/>
    </xf>
    <xf numFmtId="3" fontId="16" fillId="9" borderId="27" xfId="0" applyNumberFormat="1" applyFont="1" applyFill="1" applyBorder="1" applyAlignment="1">
      <alignment horizontal="center" vertical="center"/>
    </xf>
    <xf numFmtId="0" fontId="16" fillId="2" borderId="14" xfId="0" applyFont="1" applyFill="1" applyBorder="1"/>
    <xf numFmtId="0" fontId="33" fillId="0" borderId="14" xfId="0" applyFont="1" applyBorder="1" applyAlignment="1"/>
    <xf numFmtId="0" fontId="18" fillId="2" borderId="24" xfId="0" applyFont="1" applyFill="1" applyBorder="1" applyAlignment="1">
      <alignment vertical="center"/>
    </xf>
    <xf numFmtId="9" fontId="18" fillId="2" borderId="24" xfId="16" applyNumberFormat="1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vertical="center" wrapText="1"/>
    </xf>
    <xf numFmtId="0" fontId="34" fillId="2" borderId="0" xfId="0" applyFont="1" applyFill="1" applyAlignment="1">
      <alignment horizontal="left" vertical="center"/>
    </xf>
    <xf numFmtId="3" fontId="16" fillId="0" borderId="0" xfId="0" applyNumberFormat="1" applyFont="1" applyFill="1"/>
    <xf numFmtId="0" fontId="35" fillId="2" borderId="0" xfId="10" applyFont="1" applyFill="1" applyAlignment="1">
      <alignment vertical="center"/>
    </xf>
    <xf numFmtId="3" fontId="16" fillId="4" borderId="0" xfId="0" applyNumberFormat="1" applyFont="1" applyFill="1" applyBorder="1" applyAlignment="1">
      <alignment horizontal="center"/>
    </xf>
    <xf numFmtId="3" fontId="16" fillId="2" borderId="0" xfId="0" applyNumberFormat="1" applyFont="1" applyFill="1"/>
    <xf numFmtId="3" fontId="1" fillId="4" borderId="2" xfId="0" applyNumberFormat="1" applyFont="1" applyFill="1" applyBorder="1" applyAlignment="1">
      <alignment horizontal="center" vertical="center" wrapText="1"/>
    </xf>
    <xf numFmtId="9" fontId="1" fillId="4" borderId="11" xfId="16" applyFont="1" applyFill="1" applyBorder="1" applyAlignment="1">
      <alignment horizontal="center" vertical="center"/>
    </xf>
    <xf numFmtId="9" fontId="1" fillId="4" borderId="12" xfId="16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9" fontId="1" fillId="4" borderId="2" xfId="16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16" fillId="9" borderId="29" xfId="0" applyFont="1" applyFill="1" applyBorder="1" applyAlignment="1">
      <alignment horizontal="center" vertical="center"/>
    </xf>
    <xf numFmtId="3" fontId="16" fillId="9" borderId="30" xfId="0" applyNumberFormat="1" applyFont="1" applyFill="1" applyBorder="1" applyAlignment="1">
      <alignment horizontal="center" vertical="center" wrapText="1"/>
    </xf>
    <xf numFmtId="0" fontId="16" fillId="9" borderId="28" xfId="0" applyFont="1" applyFill="1" applyBorder="1" applyAlignment="1">
      <alignment horizontal="left" vertical="center" wrapText="1"/>
    </xf>
    <xf numFmtId="0" fontId="16" fillId="9" borderId="24" xfId="0" applyFont="1" applyFill="1" applyBorder="1" applyAlignment="1">
      <alignment horizontal="left" vertical="center" wrapText="1"/>
    </xf>
    <xf numFmtId="3" fontId="16" fillId="9" borderId="25" xfId="0" applyNumberFormat="1" applyFont="1" applyFill="1" applyBorder="1" applyAlignment="1">
      <alignment horizontal="center" vertical="center" wrapText="1"/>
    </xf>
    <xf numFmtId="3" fontId="16" fillId="9" borderId="30" xfId="0" applyNumberFormat="1" applyFont="1" applyFill="1" applyBorder="1" applyAlignment="1">
      <alignment horizontal="center" vertical="center"/>
    </xf>
    <xf numFmtId="0" fontId="16" fillId="9" borderId="0" xfId="0" applyFont="1" applyFill="1" applyBorder="1" applyAlignment="1">
      <alignment horizontal="left" vertical="center" wrapText="1"/>
    </xf>
    <xf numFmtId="0" fontId="28" fillId="8" borderId="0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/>
    </xf>
    <xf numFmtId="0" fontId="29" fillId="8" borderId="0" xfId="0" applyFont="1" applyFill="1" applyBorder="1"/>
  </cellXfs>
  <cellStyles count="17">
    <cellStyle name="Categoría del Piloto de Datos" xfId="1"/>
    <cellStyle name="Normal" xfId="0" builtinId="0"/>
    <cellStyle name="Normal 2 2" xfId="2"/>
    <cellStyle name="Normal 2 3" xfId="3"/>
    <cellStyle name="Normal 2 4" xfId="4"/>
    <cellStyle name="Normal 2 5" xfId="5"/>
    <cellStyle name="Normal 2 6" xfId="6"/>
    <cellStyle name="Normal 2 7" xfId="7"/>
    <cellStyle name="Normal 2 8" xfId="8"/>
    <cellStyle name="Normal 2 9" xfId="9"/>
    <cellStyle name="Normal_Directorio CEMs - agos - 2009 - UGTAI" xfId="10"/>
    <cellStyle name="Piloto de Datos Ángulo" xfId="11"/>
    <cellStyle name="Piloto de Datos Campo" xfId="12"/>
    <cellStyle name="Piloto de Datos Resultado" xfId="13"/>
    <cellStyle name="Piloto de Datos Título" xfId="14"/>
    <cellStyle name="Piloto de Datos Valor" xfId="15"/>
    <cellStyle name="Porcentaje" xfId="1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34858343671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5362418938006507"/>
          <c:y val="0.35691318327974275"/>
          <c:w val="0.28985589293447955"/>
          <c:h val="0.3022508038585208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928-4A2D-8AEF-08FBF4AFD829}"/>
              </c:ext>
            </c:extLst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928-4A2D-8AEF-08FBF4AFD829}"/>
              </c:ext>
            </c:extLst>
          </c:dPt>
          <c:dLbls>
            <c:dLbl>
              <c:idx val="0"/>
              <c:layout>
                <c:manualLayout>
                  <c:x val="-2.2097371222469138E-3"/>
                  <c:y val="4.90077419567838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28-4A2D-8AEF-08FBF4AFD829}"/>
                </c:ext>
              </c:extLst>
            </c:dLbl>
            <c:dLbl>
              <c:idx val="1"/>
              <c:layout>
                <c:manualLayout>
                  <c:x val="-2.4838617947434211E-2"/>
                  <c:y val="3.0790537975205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28-4A2D-8AEF-08FBF4AFD82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'2009'!$C$14:$D$14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'2009'!$C$27:$D$27</c:f>
              <c:numCache>
                <c:formatCode>#,##0</c:formatCode>
                <c:ptCount val="2"/>
                <c:pt idx="0">
                  <c:v>27219</c:v>
                </c:pt>
                <c:pt idx="1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28-4A2D-8AEF-08FBF4AFD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44" r="0.75000000000000244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51919061487232"/>
          <c:y val="0.15011078897983529"/>
          <c:w val="0.77604520543007982"/>
          <c:h val="0.7990525531683392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'2009'!$C$37:$F$37</c:f>
              <c:numCache>
                <c:formatCode>#,##0</c:formatCode>
                <c:ptCount val="4"/>
                <c:pt idx="0">
                  <c:v>2714</c:v>
                </c:pt>
                <c:pt idx="1">
                  <c:v>5598</c:v>
                </c:pt>
                <c:pt idx="2">
                  <c:v>4819</c:v>
                </c:pt>
                <c:pt idx="3">
                  <c:v>2713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4-4299-BBE4-0B53118BAD8F}"/>
            </c:ext>
          </c:extLst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'2009'!$C$38:$F$38</c:f>
              <c:numCache>
                <c:formatCode>#,##0</c:formatCode>
                <c:ptCount val="4"/>
                <c:pt idx="0">
                  <c:v>2842</c:v>
                </c:pt>
                <c:pt idx="1">
                  <c:v>4567</c:v>
                </c:pt>
                <c:pt idx="2">
                  <c:v>2842</c:v>
                </c:pt>
                <c:pt idx="3">
                  <c:v>1199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54-4299-BBE4-0B53118BAD8F}"/>
            </c:ext>
          </c:extLst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'2009'!$C$39:$F$39</c:f>
              <c:numCache>
                <c:formatCode>#,##0</c:formatCode>
                <c:ptCount val="4"/>
                <c:pt idx="0">
                  <c:v>534</c:v>
                </c:pt>
                <c:pt idx="1">
                  <c:v>290</c:v>
                </c:pt>
                <c:pt idx="2">
                  <c:v>170</c:v>
                </c:pt>
                <c:pt idx="3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54-4299-BBE4-0B53118BA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252406208"/>
        <c:axId val="252406768"/>
      </c:barChart>
      <c:catAx>
        <c:axId val="2524062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2406768"/>
        <c:crosses val="autoZero"/>
        <c:auto val="1"/>
        <c:lblAlgn val="ctr"/>
        <c:lblOffset val="100"/>
        <c:noMultiLvlLbl val="0"/>
      </c:catAx>
      <c:valAx>
        <c:axId val="252406768"/>
        <c:scaling>
          <c:orientation val="minMax"/>
        </c:scaling>
        <c:delete val="0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FDFD9D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2406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142954973612723"/>
          <c:y val="0.71557147754592443"/>
          <c:w val="0.18857165876144172"/>
          <c:h val="0.26646803975559535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Casos atendidos a personas adultas según sexo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(Porcentaje)</a:t>
            </a:r>
          </a:p>
        </c:rich>
      </c:tx>
      <c:layout>
        <c:manualLayout>
          <c:xMode val="edge"/>
          <c:yMode val="edge"/>
          <c:x val="0.18091530436867981"/>
          <c:y val="2.8939745841122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288188976377958"/>
          <c:y val="0.2259051484379149"/>
          <c:w val="0.44590288713910758"/>
          <c:h val="0.56984394522569659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explosion val="7"/>
            <c:spPr>
              <a:solidFill>
                <a:srgbClr val="305496"/>
              </a:solidFill>
              <a:ln w="19050">
                <a:solidFill>
                  <a:srgbClr val="30549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35-460A-814E-16739081F614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35-460A-814E-16739081F614}"/>
              </c:ext>
            </c:extLst>
          </c:dPt>
          <c:dLbls>
            <c:dLbl>
              <c:idx val="0"/>
              <c:layout>
                <c:manualLayout>
                  <c:x val="3.7041994750656171E-2"/>
                  <c:y val="6.37588432436360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35-460A-814E-16739081F614}"/>
                </c:ext>
              </c:extLst>
            </c:dLbl>
            <c:dLbl>
              <c:idx val="1"/>
              <c:layout>
                <c:manualLayout>
                  <c:x val="-0.24170297022193121"/>
                  <c:y val="9.50873745762065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016233563116168"/>
                      <c:h val="0.151328021635357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735-460A-814E-16739081F61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'2019'!$C$17:$D$18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'2019'!$C$31:$D$31</c:f>
              <c:numCache>
                <c:formatCode>#,##0</c:formatCode>
                <c:ptCount val="2"/>
                <c:pt idx="0">
                  <c:v>9397</c:v>
                </c:pt>
                <c:pt idx="1">
                  <c:v>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35-460A-814E-16739081F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12</xdr:row>
      <xdr:rowOff>121920</xdr:rowOff>
    </xdr:from>
    <xdr:to>
      <xdr:col>8</xdr:col>
      <xdr:colOff>556260</xdr:colOff>
      <xdr:row>30</xdr:row>
      <xdr:rowOff>106680</xdr:rowOff>
    </xdr:to>
    <xdr:graphicFrame macro="">
      <xdr:nvGraphicFramePr>
        <xdr:cNvPr id="144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446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198120</xdr:colOff>
      <xdr:row>31</xdr:row>
      <xdr:rowOff>91440</xdr:rowOff>
    </xdr:from>
    <xdr:to>
      <xdr:col>14</xdr:col>
      <xdr:colOff>38100</xdr:colOff>
      <xdr:row>45</xdr:row>
      <xdr:rowOff>167640</xdr:rowOff>
    </xdr:to>
    <xdr:graphicFrame macro="">
      <xdr:nvGraphicFramePr>
        <xdr:cNvPr id="1447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0.16765</cdr:x>
      <cdr:y>0.39517</cdr:y>
    </cdr:from>
    <cdr:to>
      <cdr:x>0.16765</cdr:x>
      <cdr:y>0.39517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0.60872</cdr:x>
      <cdr:y>0.52765</cdr:y>
    </cdr:from>
    <cdr:to>
      <cdr:x>0.60872</cdr:x>
      <cdr:y>0.52765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0.10776</cdr:x>
      <cdr:y>0.14676</cdr:y>
    </cdr:from>
    <cdr:to>
      <cdr:x>0.30799</cdr:x>
      <cdr:y>0.40455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0.70557</cdr:x>
      <cdr:y>0.6492</cdr:y>
    </cdr:from>
    <cdr:to>
      <cdr:x>0.91066</cdr:x>
      <cdr:y>0.95894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403064</xdr:colOff>
      <xdr:row>42</xdr:row>
      <xdr:rowOff>81349</xdr:rowOff>
    </xdr:from>
    <xdr:to>
      <xdr:col>14</xdr:col>
      <xdr:colOff>721384</xdr:colOff>
      <xdr:row>46</xdr:row>
      <xdr:rowOff>142334</xdr:rowOff>
    </xdr:to>
    <xdr:sp macro="" textlink="">
      <xdr:nvSpPr>
        <xdr:cNvPr id="4" name="Rectángulo 3"/>
        <xdr:cNvSpPr/>
      </xdr:nvSpPr>
      <xdr:spPr>
        <a:xfrm>
          <a:off x="5737064" y="5469778"/>
          <a:ext cx="5733963" cy="1040699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las siguientes regiones: Lima 68 casos, Junin 17 casos, Arequipa 13 casos, Ancahs 9 casos, Cajamarca 9 casos, La Libertad 9 casos, San Martin 9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54429</xdr:colOff>
      <xdr:row>13</xdr:row>
      <xdr:rowOff>54972</xdr:rowOff>
    </xdr:from>
    <xdr:to>
      <xdr:col>9</xdr:col>
      <xdr:colOff>544286</xdr:colOff>
      <xdr:row>39</xdr:row>
      <xdr:rowOff>149678</xdr:rowOff>
    </xdr:to>
    <xdr:graphicFrame macro="">
      <xdr:nvGraphicFramePr>
        <xdr:cNvPr id="247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502920</xdr:colOff>
      <xdr:row>5</xdr:row>
      <xdr:rowOff>1926</xdr:rowOff>
    </xdr:to>
    <xdr:pic>
      <xdr:nvPicPr>
        <xdr:cNvPr id="2473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0.07772</cdr:x>
      <cdr:y>0.39856</cdr:y>
    </cdr:from>
    <cdr:to>
      <cdr:x>0.25185</cdr:x>
      <cdr:y>0.62988</cdr:y>
    </cdr:to>
    <cdr:pic>
      <cdr:nvPicPr>
        <cdr:cNvPr id="2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1743" y="1230864"/>
          <a:ext cx="676019" cy="7143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0.72857</cdr:x>
      <cdr:y>0.61199</cdr:y>
    </cdr:from>
    <cdr:to>
      <cdr:x>0.87503</cdr:x>
      <cdr:y>0.8555</cdr:y>
    </cdr:to>
    <cdr:pic>
      <cdr:nvPicPr>
        <cdr:cNvPr id="3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828514" y="1889999"/>
          <a:ext cx="568596" cy="7520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50"/>
  <sheetViews>
    <sheetView view="pageBreakPreview" topLeftCell="B1" zoomScale="87" zoomScaleNormal="100" zoomScaleSheetLayoutView="87" workbookViewId="0">
      <selection activeCell="P10" sqref="P10"/>
    </sheetView>
  </sheetViews>
  <sheetFormatPr baseColWidth="10" defaultColWidth="11.42578125" defaultRowHeight="12.75" x14ac:dyDescent="0.2"/>
  <cols>
    <col min="1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7.5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9" customHeight="1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3"/>
    </row>
    <row r="7" spans="1:15" ht="20.25" customHeight="1" x14ac:dyDescent="0.2">
      <c r="A7" s="40" t="s">
        <v>28</v>
      </c>
      <c r="B7" s="34"/>
      <c r="C7" s="34"/>
      <c r="D7" s="34"/>
      <c r="E7" s="35"/>
      <c r="F7" s="35"/>
      <c r="G7" s="35"/>
      <c r="H7" s="35"/>
      <c r="I7" s="35"/>
      <c r="J7" s="35"/>
      <c r="K7" s="35"/>
      <c r="L7" s="35"/>
      <c r="M7" s="35"/>
      <c r="N7" s="35"/>
      <c r="O7" s="36"/>
    </row>
    <row r="8" spans="1:15" ht="15.75" x14ac:dyDescent="0.2">
      <c r="A8" s="41" t="s">
        <v>27</v>
      </c>
      <c r="B8" s="35"/>
      <c r="C8" s="34"/>
      <c r="D8" s="35"/>
      <c r="E8" s="35"/>
      <c r="F8" s="35"/>
      <c r="G8" s="35"/>
      <c r="H8" s="35"/>
      <c r="I8" s="34"/>
      <c r="J8" s="34"/>
      <c r="K8" s="35"/>
      <c r="L8" s="35"/>
      <c r="M8" s="35"/>
      <c r="N8" s="35"/>
      <c r="O8" s="36"/>
    </row>
    <row r="9" spans="1:15" ht="13.5" customHeight="1" x14ac:dyDescent="0.2">
      <c r="A9" s="42"/>
      <c r="B9" s="37"/>
      <c r="C9" s="38"/>
      <c r="D9" s="37"/>
      <c r="E9" s="37"/>
      <c r="F9" s="37"/>
      <c r="G9" s="37"/>
      <c r="H9" s="37"/>
      <c r="I9" s="38"/>
      <c r="J9" s="38"/>
      <c r="K9" s="37"/>
      <c r="L9" s="37"/>
      <c r="M9" s="37"/>
      <c r="N9" s="37"/>
      <c r="O9" s="39"/>
    </row>
    <row r="10" spans="1:15" ht="22.5" customHeight="1" x14ac:dyDescent="0.2">
      <c r="N10" s="4"/>
    </row>
    <row r="11" spans="1:15" ht="15" x14ac:dyDescent="0.25">
      <c r="A11" s="5" t="s">
        <v>30</v>
      </c>
      <c r="B11" s="5"/>
      <c r="C11" s="5"/>
      <c r="D11" s="5"/>
      <c r="E11" s="6"/>
      <c r="F11" s="6"/>
      <c r="G11" s="6"/>
      <c r="H11" s="6"/>
      <c r="I11" s="6"/>
      <c r="J11" s="5" t="s">
        <v>33</v>
      </c>
      <c r="K11" s="5"/>
      <c r="L11" s="5"/>
      <c r="M11" s="5"/>
      <c r="N11" s="5"/>
    </row>
    <row r="12" spans="1:15" ht="8.25" customHeight="1" x14ac:dyDescent="0.2">
      <c r="A12" s="7"/>
    </row>
    <row r="13" spans="1:15" ht="8.25" customHeight="1" x14ac:dyDescent="0.2"/>
    <row r="14" spans="1:15" ht="20.25" customHeight="1" x14ac:dyDescent="0.2">
      <c r="A14" s="43" t="s">
        <v>1</v>
      </c>
      <c r="B14" s="44" t="s">
        <v>2</v>
      </c>
      <c r="C14" s="44" t="s">
        <v>3</v>
      </c>
      <c r="D14" s="44" t="s">
        <v>4</v>
      </c>
      <c r="J14" s="132" t="s">
        <v>21</v>
      </c>
      <c r="K14" s="130" t="s">
        <v>32</v>
      </c>
      <c r="L14" s="130"/>
      <c r="M14" s="130"/>
      <c r="N14" s="130" t="s">
        <v>20</v>
      </c>
      <c r="O14" s="47"/>
    </row>
    <row r="15" spans="1:15" x14ac:dyDescent="0.2">
      <c r="A15" s="8" t="s">
        <v>9</v>
      </c>
      <c r="B15" s="9">
        <f t="shared" ref="B15:B26" si="0">SUM(C15:D15)</f>
        <v>2674</v>
      </c>
      <c r="C15" s="9">
        <v>2570</v>
      </c>
      <c r="D15" s="9">
        <v>104</v>
      </c>
      <c r="E15" s="10"/>
      <c r="J15" s="132"/>
      <c r="K15" s="130"/>
      <c r="L15" s="130"/>
      <c r="M15" s="130"/>
      <c r="N15" s="130"/>
      <c r="O15" s="23"/>
    </row>
    <row r="16" spans="1:15" ht="12.75" customHeight="1" x14ac:dyDescent="0.2">
      <c r="A16" s="8" t="s">
        <v>10</v>
      </c>
      <c r="B16" s="9">
        <f t="shared" si="0"/>
        <v>2451</v>
      </c>
      <c r="C16" s="9">
        <v>2348</v>
      </c>
      <c r="D16" s="9">
        <v>103</v>
      </c>
      <c r="E16" s="10"/>
      <c r="J16" s="125" t="s">
        <v>22</v>
      </c>
      <c r="K16" s="122" t="s">
        <v>34</v>
      </c>
      <c r="L16" s="122"/>
      <c r="M16" s="122"/>
      <c r="N16" s="131">
        <v>0.84</v>
      </c>
      <c r="O16" s="23"/>
    </row>
    <row r="17" spans="1:15" x14ac:dyDescent="0.2">
      <c r="A17" s="8" t="s">
        <v>11</v>
      </c>
      <c r="B17" s="9">
        <f t="shared" si="0"/>
        <v>2898</v>
      </c>
      <c r="C17" s="9">
        <v>2795</v>
      </c>
      <c r="D17" s="9">
        <v>103</v>
      </c>
      <c r="E17" s="10"/>
      <c r="J17" s="126"/>
      <c r="K17" s="122"/>
      <c r="L17" s="122"/>
      <c r="M17" s="122"/>
      <c r="N17" s="131"/>
      <c r="O17" s="23"/>
    </row>
    <row r="18" spans="1:15" x14ac:dyDescent="0.2">
      <c r="A18" s="8" t="s">
        <v>12</v>
      </c>
      <c r="B18" s="9">
        <f t="shared" si="0"/>
        <v>2371</v>
      </c>
      <c r="C18" s="9">
        <v>2278</v>
      </c>
      <c r="D18" s="9">
        <v>93</v>
      </c>
      <c r="E18" s="10"/>
      <c r="J18" s="126"/>
      <c r="K18" s="128" t="s">
        <v>35</v>
      </c>
      <c r="L18" s="128"/>
      <c r="M18" s="128"/>
      <c r="N18" s="131">
        <v>0.16</v>
      </c>
      <c r="O18" s="23"/>
    </row>
    <row r="19" spans="1:15" x14ac:dyDescent="0.2">
      <c r="A19" s="8" t="s">
        <v>13</v>
      </c>
      <c r="B19" s="9">
        <f t="shared" si="0"/>
        <v>2306</v>
      </c>
      <c r="C19" s="9">
        <v>2209</v>
      </c>
      <c r="D19" s="9">
        <v>97</v>
      </c>
      <c r="E19" s="10"/>
      <c r="J19" s="127"/>
      <c r="K19" s="128"/>
      <c r="L19" s="128"/>
      <c r="M19" s="128"/>
      <c r="N19" s="131"/>
      <c r="O19" s="23"/>
    </row>
    <row r="20" spans="1:15" x14ac:dyDescent="0.2">
      <c r="A20" s="8" t="s">
        <v>14</v>
      </c>
      <c r="B20" s="9">
        <f t="shared" si="0"/>
        <v>2268</v>
      </c>
      <c r="C20" s="9">
        <v>2199</v>
      </c>
      <c r="D20" s="9">
        <v>69</v>
      </c>
      <c r="E20" s="10"/>
      <c r="J20" s="125" t="s">
        <v>23</v>
      </c>
      <c r="K20" s="122" t="s">
        <v>34</v>
      </c>
      <c r="L20" s="122"/>
      <c r="M20" s="122"/>
      <c r="N20" s="123">
        <v>0.86</v>
      </c>
      <c r="O20" s="23"/>
    </row>
    <row r="21" spans="1:15" x14ac:dyDescent="0.2">
      <c r="A21" s="8" t="s">
        <v>15</v>
      </c>
      <c r="B21" s="9">
        <f t="shared" si="0"/>
        <v>2012</v>
      </c>
      <c r="C21" s="9">
        <v>1927</v>
      </c>
      <c r="D21" s="9">
        <v>85</v>
      </c>
      <c r="E21" s="10"/>
      <c r="J21" s="126"/>
      <c r="K21" s="122"/>
      <c r="L21" s="122"/>
      <c r="M21" s="122"/>
      <c r="N21" s="124"/>
      <c r="O21" s="23"/>
    </row>
    <row r="22" spans="1:15" x14ac:dyDescent="0.2">
      <c r="A22" s="8" t="s">
        <v>16</v>
      </c>
      <c r="B22" s="9">
        <f t="shared" si="0"/>
        <v>2325</v>
      </c>
      <c r="C22" s="9">
        <v>2221</v>
      </c>
      <c r="D22" s="9">
        <v>104</v>
      </c>
      <c r="E22" s="10"/>
      <c r="J22" s="126"/>
      <c r="K22" s="128" t="s">
        <v>35</v>
      </c>
      <c r="L22" s="128"/>
      <c r="M22" s="128"/>
      <c r="N22" s="123">
        <v>0.14000000000000001</v>
      </c>
      <c r="O22" s="23"/>
    </row>
    <row r="23" spans="1:15" x14ac:dyDescent="0.2">
      <c r="A23" s="8" t="s">
        <v>17</v>
      </c>
      <c r="B23" s="9">
        <f t="shared" si="0"/>
        <v>2651</v>
      </c>
      <c r="C23" s="9">
        <v>2552</v>
      </c>
      <c r="D23" s="9">
        <v>99</v>
      </c>
      <c r="E23" s="10"/>
      <c r="J23" s="127"/>
      <c r="K23" s="128"/>
      <c r="L23" s="128"/>
      <c r="M23" s="128"/>
      <c r="N23" s="124"/>
      <c r="O23" s="23"/>
    </row>
    <row r="24" spans="1:15" x14ac:dyDescent="0.2">
      <c r="A24" s="8" t="s">
        <v>29</v>
      </c>
      <c r="B24" s="9">
        <f t="shared" si="0"/>
        <v>2167</v>
      </c>
      <c r="C24" s="9">
        <v>2077</v>
      </c>
      <c r="D24" s="9">
        <v>90</v>
      </c>
      <c r="J24" s="125" t="s">
        <v>24</v>
      </c>
      <c r="K24" s="129" t="s">
        <v>37</v>
      </c>
      <c r="L24" s="129"/>
      <c r="M24" s="129"/>
      <c r="N24" s="123">
        <v>0.42099999999999999</v>
      </c>
      <c r="O24" s="23"/>
    </row>
    <row r="25" spans="1:15" x14ac:dyDescent="0.2">
      <c r="A25" s="8" t="s">
        <v>18</v>
      </c>
      <c r="B25" s="9">
        <f t="shared" si="0"/>
        <v>2314</v>
      </c>
      <c r="C25" s="9">
        <v>2222</v>
      </c>
      <c r="D25" s="9">
        <v>92</v>
      </c>
      <c r="J25" s="126"/>
      <c r="K25" s="129"/>
      <c r="L25" s="129"/>
      <c r="M25" s="129"/>
      <c r="N25" s="124"/>
      <c r="O25" s="23"/>
    </row>
    <row r="26" spans="1:15" x14ac:dyDescent="0.2">
      <c r="A26" s="8" t="s">
        <v>19</v>
      </c>
      <c r="B26" s="9">
        <f t="shared" si="0"/>
        <v>1908</v>
      </c>
      <c r="C26" s="9">
        <v>1821</v>
      </c>
      <c r="D26" s="9">
        <v>87</v>
      </c>
      <c r="J26" s="126"/>
      <c r="K26" s="122" t="s">
        <v>40</v>
      </c>
      <c r="L26" s="122"/>
      <c r="M26" s="122"/>
      <c r="N26" s="123">
        <v>0.57999999999999996</v>
      </c>
      <c r="O26" s="23"/>
    </row>
    <row r="27" spans="1:15" x14ac:dyDescent="0.2">
      <c r="A27" s="11" t="s">
        <v>2</v>
      </c>
      <c r="B27" s="12">
        <f>SUM(B15:B26)</f>
        <v>28345</v>
      </c>
      <c r="C27" s="12">
        <f>SUM(C15:C26)</f>
        <v>27219</v>
      </c>
      <c r="D27" s="12">
        <f>SUM(D15:D26)</f>
        <v>1126</v>
      </c>
      <c r="E27" s="13"/>
      <c r="J27" s="127"/>
      <c r="K27" s="122"/>
      <c r="L27" s="122"/>
      <c r="M27" s="122"/>
      <c r="N27" s="124"/>
      <c r="O27" s="29"/>
    </row>
    <row r="28" spans="1:15" x14ac:dyDescent="0.2">
      <c r="A28" s="14" t="s">
        <v>20</v>
      </c>
      <c r="B28" s="15">
        <f>+B27/$B$27</f>
        <v>1</v>
      </c>
      <c r="C28" s="15">
        <f>+C27/$B$27</f>
        <v>0.96027518080790264</v>
      </c>
      <c r="D28" s="15">
        <f>+D27/$B$27</f>
        <v>3.9724819192097374E-2</v>
      </c>
      <c r="J28" s="3" t="s">
        <v>36</v>
      </c>
      <c r="K28" s="48"/>
      <c r="L28" s="48"/>
      <c r="M28" s="48"/>
      <c r="N28" s="48"/>
      <c r="O28" s="48"/>
    </row>
    <row r="29" spans="1:15" x14ac:dyDescent="0.2">
      <c r="A29" s="30"/>
      <c r="J29" s="3" t="s">
        <v>38</v>
      </c>
      <c r="K29" s="21"/>
      <c r="L29" s="21"/>
      <c r="M29" s="21"/>
      <c r="N29" s="49"/>
      <c r="O29" s="21"/>
    </row>
    <row r="30" spans="1:15" ht="13.5" customHeight="1" x14ac:dyDescent="0.2">
      <c r="A30" s="30"/>
      <c r="B30" s="17"/>
      <c r="J30" s="3" t="s">
        <v>39</v>
      </c>
      <c r="K30" s="21"/>
      <c r="L30" s="21"/>
      <c r="M30" s="21"/>
      <c r="N30" s="21"/>
      <c r="O30" s="21"/>
    </row>
    <row r="31" spans="1:15" x14ac:dyDescent="0.2">
      <c r="B31" s="16"/>
      <c r="C31" s="18"/>
      <c r="D31" s="18"/>
      <c r="E31" s="18"/>
      <c r="F31" s="18"/>
      <c r="G31" s="18"/>
      <c r="H31" s="18"/>
      <c r="I31" s="18"/>
      <c r="J31" s="18"/>
    </row>
    <row r="32" spans="1:15" x14ac:dyDescent="0.2">
      <c r="B32" s="16"/>
      <c r="C32" s="18"/>
      <c r="D32" s="18"/>
      <c r="E32" s="18"/>
      <c r="F32" s="18"/>
      <c r="G32" s="18"/>
      <c r="H32" s="18"/>
      <c r="I32" s="18"/>
      <c r="J32" s="18"/>
    </row>
    <row r="33" spans="1:15" ht="15.75" customHeight="1" x14ac:dyDescent="0.25">
      <c r="A33" s="5" t="s">
        <v>31</v>
      </c>
      <c r="B33" s="5"/>
      <c r="C33" s="5"/>
      <c r="D33" s="5"/>
      <c r="E33" s="5"/>
      <c r="F33" s="5"/>
      <c r="G33" s="6"/>
      <c r="H33" s="6"/>
      <c r="I33" s="6"/>
      <c r="J33" s="6"/>
      <c r="K33" s="6"/>
      <c r="L33" s="6"/>
    </row>
    <row r="34" spans="1:15" ht="10.5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M34" s="20"/>
      <c r="N34" s="21"/>
      <c r="O34" s="21"/>
    </row>
    <row r="35" spans="1:15" ht="10.5" customHeight="1" x14ac:dyDescent="0.2">
      <c r="L35" s="22"/>
      <c r="M35" s="21"/>
      <c r="N35" s="21"/>
      <c r="O35" s="21"/>
    </row>
    <row r="36" spans="1:15" ht="25.5" x14ac:dyDescent="0.2">
      <c r="A36" s="45" t="s">
        <v>21</v>
      </c>
      <c r="B36" s="46" t="s">
        <v>2</v>
      </c>
      <c r="C36" s="44" t="s">
        <v>5</v>
      </c>
      <c r="D36" s="44" t="s">
        <v>6</v>
      </c>
      <c r="E36" s="44" t="s">
        <v>7</v>
      </c>
      <c r="F36" s="44" t="s">
        <v>8</v>
      </c>
      <c r="L36" s="21"/>
      <c r="M36" s="22"/>
      <c r="N36" s="22"/>
      <c r="O36" s="22"/>
    </row>
    <row r="37" spans="1:15" x14ac:dyDescent="0.2">
      <c r="A37" s="8" t="s">
        <v>22</v>
      </c>
      <c r="B37" s="9">
        <f>SUM(C37:F37)</f>
        <v>15844</v>
      </c>
      <c r="C37" s="9">
        <v>2714</v>
      </c>
      <c r="D37" s="9">
        <v>5598</v>
      </c>
      <c r="E37" s="9">
        <v>4819</v>
      </c>
      <c r="F37" s="9">
        <v>2713</v>
      </c>
      <c r="L37" s="21"/>
      <c r="M37" s="21"/>
      <c r="N37" s="23"/>
      <c r="O37" s="23"/>
    </row>
    <row r="38" spans="1:15" x14ac:dyDescent="0.2">
      <c r="A38" s="8" t="s">
        <v>23</v>
      </c>
      <c r="B38" s="9">
        <f>SUM(C38:F38)</f>
        <v>11450</v>
      </c>
      <c r="C38" s="9">
        <v>2842</v>
      </c>
      <c r="D38" s="9">
        <v>4567</v>
      </c>
      <c r="E38" s="9">
        <v>2842</v>
      </c>
      <c r="F38" s="9">
        <v>1199</v>
      </c>
      <c r="L38" s="21"/>
      <c r="M38" s="21"/>
      <c r="N38" s="23"/>
      <c r="O38" s="23"/>
    </row>
    <row r="39" spans="1:15" x14ac:dyDescent="0.2">
      <c r="A39" s="8" t="s">
        <v>24</v>
      </c>
      <c r="B39" s="9">
        <f>SUM(C39:F39)</f>
        <v>1051</v>
      </c>
      <c r="C39" s="9">
        <v>534</v>
      </c>
      <c r="D39" s="9">
        <v>290</v>
      </c>
      <c r="E39" s="9">
        <v>170</v>
      </c>
      <c r="F39" s="9">
        <v>57</v>
      </c>
      <c r="L39" s="21"/>
      <c r="M39" s="21"/>
      <c r="N39" s="23"/>
      <c r="O39" s="23"/>
    </row>
    <row r="40" spans="1:15" x14ac:dyDescent="0.2">
      <c r="A40" s="11" t="s">
        <v>2</v>
      </c>
      <c r="B40" s="12">
        <f>SUM(B37:B39)</f>
        <v>28345</v>
      </c>
      <c r="C40" s="12">
        <f>SUM(C37:C39)</f>
        <v>6090</v>
      </c>
      <c r="D40" s="12">
        <f>SUM(D37:D39)</f>
        <v>10455</v>
      </c>
      <c r="E40" s="12">
        <f>SUM(E37:E39)</f>
        <v>7831</v>
      </c>
      <c r="F40" s="12">
        <f>SUM(F37:F39)</f>
        <v>3969</v>
      </c>
      <c r="L40" s="21"/>
      <c r="M40" s="21"/>
      <c r="N40" s="23"/>
      <c r="O40" s="23"/>
    </row>
    <row r="41" spans="1:15" x14ac:dyDescent="0.2">
      <c r="A41" s="24" t="s">
        <v>20</v>
      </c>
      <c r="B41" s="25">
        <f>+B40/$B$40</f>
        <v>1</v>
      </c>
      <c r="C41" s="25">
        <f>+C40/$B$40</f>
        <v>0.21485270770859058</v>
      </c>
      <c r="D41" s="25">
        <f>+D40/$B$40</f>
        <v>0.36884812136179218</v>
      </c>
      <c r="E41" s="25">
        <f>+E40/$B$40</f>
        <v>0.2762744752160875</v>
      </c>
      <c r="F41" s="25">
        <f>+F40/$B$40</f>
        <v>0.14002469571352971</v>
      </c>
      <c r="L41" s="21"/>
      <c r="M41" s="21"/>
      <c r="N41" s="23"/>
      <c r="O41" s="23"/>
    </row>
    <row r="42" spans="1:15" x14ac:dyDescent="0.2">
      <c r="A42" s="30"/>
      <c r="C42" s="26"/>
      <c r="D42" s="26"/>
      <c r="E42" s="26"/>
      <c r="L42" s="21"/>
      <c r="M42" s="21"/>
      <c r="N42" s="23"/>
      <c r="O42" s="23"/>
    </row>
    <row r="43" spans="1:15" x14ac:dyDescent="0.2">
      <c r="A43" s="30"/>
      <c r="B43" s="23"/>
      <c r="C43" s="23"/>
      <c r="D43" s="23"/>
      <c r="E43" s="23"/>
      <c r="L43" s="21"/>
      <c r="M43" s="21"/>
      <c r="N43" s="23"/>
      <c r="O43" s="23"/>
    </row>
    <row r="44" spans="1:15" x14ac:dyDescent="0.2">
      <c r="A44" s="21"/>
      <c r="B44" s="23"/>
      <c r="C44" s="23"/>
      <c r="D44" s="23"/>
      <c r="E44" s="23"/>
      <c r="L44" s="21"/>
      <c r="M44" s="21"/>
      <c r="N44" s="23"/>
      <c r="O44" s="23"/>
    </row>
    <row r="45" spans="1:15" x14ac:dyDescent="0.2">
      <c r="A45" s="21"/>
      <c r="B45" s="23"/>
      <c r="C45" s="23"/>
      <c r="D45" s="23"/>
      <c r="E45" s="23"/>
      <c r="L45" s="21"/>
      <c r="M45" s="21"/>
      <c r="N45" s="23"/>
      <c r="O45" s="23"/>
    </row>
    <row r="46" spans="1:15" x14ac:dyDescent="0.2">
      <c r="A46" s="21"/>
      <c r="B46" s="23"/>
      <c r="C46" s="23"/>
      <c r="D46" s="23"/>
      <c r="E46" s="23"/>
      <c r="L46" s="21"/>
      <c r="M46" s="21"/>
      <c r="N46" s="23"/>
      <c r="O46" s="23"/>
    </row>
    <row r="47" spans="1:15" x14ac:dyDescent="0.2">
      <c r="A47" s="27" t="s">
        <v>25</v>
      </c>
      <c r="B47" s="23"/>
      <c r="C47" s="23"/>
      <c r="D47" s="23"/>
      <c r="E47" s="23"/>
      <c r="L47" s="21"/>
      <c r="M47" s="21"/>
      <c r="N47" s="23"/>
      <c r="O47" s="23"/>
    </row>
    <row r="48" spans="1:15" x14ac:dyDescent="0.2">
      <c r="A48" s="27" t="s">
        <v>26</v>
      </c>
      <c r="B48" s="23"/>
      <c r="C48" s="23"/>
      <c r="D48" s="23"/>
      <c r="E48" s="23"/>
      <c r="L48" s="28"/>
      <c r="M48" s="21"/>
      <c r="N48" s="23"/>
      <c r="O48" s="23"/>
    </row>
    <row r="49" spans="13:15" x14ac:dyDescent="0.2">
      <c r="M49" s="28"/>
      <c r="N49" s="29"/>
      <c r="O49" s="29"/>
    </row>
    <row r="50" spans="13:15" x14ac:dyDescent="0.2">
      <c r="M50" s="21"/>
      <c r="N50" s="21"/>
      <c r="O50" s="21"/>
    </row>
  </sheetData>
  <mergeCells count="18">
    <mergeCell ref="N14:N15"/>
    <mergeCell ref="J16:J19"/>
    <mergeCell ref="N16:N17"/>
    <mergeCell ref="N18:N19"/>
    <mergeCell ref="K14:M15"/>
    <mergeCell ref="J14:J15"/>
    <mergeCell ref="K16:M17"/>
    <mergeCell ref="K18:M19"/>
    <mergeCell ref="K26:M27"/>
    <mergeCell ref="N20:N21"/>
    <mergeCell ref="N22:N23"/>
    <mergeCell ref="J24:J27"/>
    <mergeCell ref="N24:N25"/>
    <mergeCell ref="N26:N27"/>
    <mergeCell ref="J20:J23"/>
    <mergeCell ref="K20:M21"/>
    <mergeCell ref="K22:M23"/>
    <mergeCell ref="K24:M25"/>
  </mergeCells>
  <phoneticPr fontId="14" type="noConversion"/>
  <pageMargins left="0.27559055118110237" right="0.19685039370078741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4:S57"/>
  <sheetViews>
    <sheetView tabSelected="1" view="pageBreakPreview" zoomScale="70" zoomScaleNormal="102" zoomScaleSheetLayoutView="70" workbookViewId="0">
      <selection activeCell="S40" sqref="S40"/>
    </sheetView>
  </sheetViews>
  <sheetFormatPr baseColWidth="10" defaultColWidth="11.42578125" defaultRowHeight="12.75" x14ac:dyDescent="0.2"/>
  <cols>
    <col min="1" max="8" width="11.42578125" style="53"/>
    <col min="9" max="9" width="11.42578125" style="53" customWidth="1"/>
    <col min="10" max="10" width="11.42578125" style="53"/>
    <col min="11" max="11" width="12.7109375" style="53" customWidth="1"/>
    <col min="12" max="16384" width="11.42578125" style="53"/>
  </cols>
  <sheetData>
    <row r="4" spans="1:15" ht="1.9" customHeight="1" x14ac:dyDescent="0.2">
      <c r="A4" s="50"/>
      <c r="B4" s="51"/>
      <c r="C4" s="51"/>
      <c r="D4" s="51"/>
      <c r="E4" s="51"/>
      <c r="F4" s="52"/>
      <c r="G4" s="51"/>
      <c r="H4" s="51"/>
      <c r="I4" s="51"/>
      <c r="J4" s="51"/>
      <c r="K4" s="51"/>
      <c r="L4" s="51"/>
      <c r="M4" s="51"/>
      <c r="N4" s="51"/>
      <c r="O4" s="51"/>
    </row>
    <row r="5" spans="1:15" ht="1.9" customHeight="1" thickBot="1" x14ac:dyDescent="0.25">
      <c r="A5" s="54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 ht="6.6" customHeight="1" x14ac:dyDescent="0.2">
      <c r="A6" s="55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1:15" ht="17.25" x14ac:dyDescent="0.2">
      <c r="A7" s="57" t="s">
        <v>48</v>
      </c>
      <c r="B7" s="58"/>
      <c r="C7" s="58"/>
      <c r="D7" s="58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</row>
    <row r="8" spans="1:15" ht="17.25" x14ac:dyDescent="0.2">
      <c r="A8" s="57" t="s">
        <v>49</v>
      </c>
      <c r="B8" s="58"/>
      <c r="C8" s="58"/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</row>
    <row r="9" spans="1:15" ht="19.5" x14ac:dyDescent="0.2">
      <c r="A9" s="60" t="s">
        <v>66</v>
      </c>
      <c r="B9" s="58"/>
      <c r="C9" s="58"/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</row>
    <row r="10" spans="1:15" ht="18" x14ac:dyDescent="0.2">
      <c r="A10" s="61" t="s">
        <v>41</v>
      </c>
      <c r="B10" s="58"/>
      <c r="C10" s="58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</row>
    <row r="11" spans="1:15" ht="16.5" customHeight="1" x14ac:dyDescent="0.2">
      <c r="A11" s="62" t="s">
        <v>68</v>
      </c>
      <c r="B11" s="59"/>
      <c r="C11" s="58"/>
      <c r="D11" s="59"/>
      <c r="E11" s="59"/>
      <c r="F11" s="59"/>
      <c r="G11" s="59"/>
      <c r="H11" s="59"/>
      <c r="I11" s="59"/>
      <c r="J11" s="58"/>
      <c r="K11" s="58"/>
      <c r="L11" s="59"/>
      <c r="M11" s="59"/>
      <c r="N11" s="59"/>
      <c r="O11" s="59"/>
    </row>
    <row r="12" spans="1:15" ht="6.75" customHeight="1" thickBot="1" x14ac:dyDescent="0.25">
      <c r="A12" s="63"/>
      <c r="B12" s="64"/>
      <c r="C12" s="65"/>
      <c r="D12" s="64"/>
      <c r="E12" s="64"/>
      <c r="F12" s="64"/>
      <c r="G12" s="64"/>
      <c r="H12" s="64"/>
      <c r="I12" s="64"/>
      <c r="J12" s="65"/>
      <c r="K12" s="65"/>
      <c r="L12" s="64"/>
      <c r="M12" s="64"/>
      <c r="N12" s="64"/>
      <c r="O12" s="64"/>
    </row>
    <row r="13" spans="1:15" s="69" customFormat="1" ht="4.5" customHeight="1" x14ac:dyDescent="0.2">
      <c r="A13" s="66"/>
      <c r="B13" s="67"/>
      <c r="C13" s="68"/>
      <c r="D13" s="67"/>
      <c r="E13" s="67"/>
      <c r="F13" s="67"/>
      <c r="G13" s="67"/>
      <c r="H13" s="67"/>
      <c r="I13" s="67"/>
      <c r="J13" s="68"/>
      <c r="K13" s="68"/>
      <c r="L13" s="67"/>
      <c r="M13" s="67"/>
      <c r="N13" s="67"/>
      <c r="O13" s="67"/>
    </row>
    <row r="14" spans="1:15" s="69" customFormat="1" ht="13.5" customHeight="1" x14ac:dyDescent="0.3">
      <c r="A14" s="134" t="s">
        <v>50</v>
      </c>
      <c r="B14" s="134"/>
      <c r="C14" s="134"/>
      <c r="D14" s="134"/>
      <c r="E14" s="67"/>
      <c r="F14" s="67"/>
      <c r="G14" s="67"/>
      <c r="H14" s="67"/>
      <c r="I14" s="67"/>
      <c r="J14" s="68"/>
      <c r="K14" s="134" t="s">
        <v>42</v>
      </c>
      <c r="L14" s="134"/>
      <c r="M14" s="134"/>
      <c r="N14" s="134"/>
      <c r="O14" s="134"/>
    </row>
    <row r="15" spans="1:15" s="69" customFormat="1" ht="15.75" customHeight="1" x14ac:dyDescent="0.3">
      <c r="A15" s="134" t="s">
        <v>51</v>
      </c>
      <c r="B15" s="134"/>
      <c r="C15" s="134"/>
      <c r="D15" s="134"/>
      <c r="E15" s="67"/>
      <c r="F15" s="67"/>
      <c r="G15" s="67"/>
      <c r="H15" s="67"/>
      <c r="I15" s="67"/>
      <c r="J15" s="68"/>
      <c r="K15" s="134" t="s">
        <v>43</v>
      </c>
      <c r="L15" s="134"/>
      <c r="M15" s="134"/>
      <c r="N15" s="134"/>
      <c r="O15" s="134"/>
    </row>
    <row r="16" spans="1:15" s="69" customFormat="1" ht="6" customHeight="1" x14ac:dyDescent="0.2">
      <c r="A16" s="66"/>
      <c r="B16" s="67"/>
      <c r="C16" s="68"/>
      <c r="D16" s="67"/>
      <c r="E16" s="67"/>
      <c r="F16" s="67"/>
      <c r="G16" s="67"/>
      <c r="H16" s="67"/>
      <c r="I16" s="67"/>
      <c r="J16" s="68"/>
    </row>
    <row r="17" spans="1:19" ht="11.45" customHeight="1" x14ac:dyDescent="0.2">
      <c r="A17" s="142" t="s">
        <v>1</v>
      </c>
      <c r="B17" s="142" t="s">
        <v>2</v>
      </c>
      <c r="C17" s="144" t="s">
        <v>46</v>
      </c>
      <c r="D17" s="144" t="s">
        <v>47</v>
      </c>
      <c r="K17" s="143" t="s">
        <v>21</v>
      </c>
      <c r="L17" s="142" t="s">
        <v>44</v>
      </c>
      <c r="M17" s="142"/>
      <c r="N17" s="142"/>
      <c r="O17" s="142" t="s">
        <v>20</v>
      </c>
    </row>
    <row r="18" spans="1:19" ht="13.15" customHeight="1" x14ac:dyDescent="0.3">
      <c r="A18" s="142"/>
      <c r="B18" s="142"/>
      <c r="C18" s="145"/>
      <c r="D18" s="144"/>
      <c r="E18" s="70"/>
      <c r="F18" s="70"/>
      <c r="G18" s="70"/>
      <c r="H18" s="70"/>
      <c r="I18" s="70"/>
      <c r="J18" s="70"/>
      <c r="K18" s="143"/>
      <c r="L18" s="142"/>
      <c r="M18" s="142"/>
      <c r="N18" s="142"/>
      <c r="O18" s="142"/>
      <c r="R18" s="121"/>
      <c r="S18" s="121"/>
    </row>
    <row r="19" spans="1:19" ht="17.45" customHeight="1" x14ac:dyDescent="0.2">
      <c r="A19" s="71" t="s">
        <v>9</v>
      </c>
      <c r="B19" s="72">
        <f>SUM(C19:D19)</f>
        <v>9795</v>
      </c>
      <c r="C19" s="73">
        <v>9397</v>
      </c>
      <c r="D19" s="73">
        <v>398</v>
      </c>
      <c r="K19" s="143"/>
      <c r="L19" s="142"/>
      <c r="M19" s="142"/>
      <c r="N19" s="142"/>
      <c r="O19" s="142"/>
      <c r="R19" s="121"/>
      <c r="S19" s="121"/>
    </row>
    <row r="20" spans="1:19" ht="17.45" hidden="1" customHeight="1" x14ac:dyDescent="0.2">
      <c r="A20" s="74" t="s">
        <v>10</v>
      </c>
      <c r="B20" s="75">
        <f>SUM(C20:D20)</f>
        <v>0</v>
      </c>
      <c r="C20" s="76"/>
      <c r="D20" s="76"/>
      <c r="R20" s="121"/>
      <c r="S20" s="121"/>
    </row>
    <row r="21" spans="1:19" ht="17.45" hidden="1" customHeight="1" x14ac:dyDescent="0.2">
      <c r="A21" s="78" t="s">
        <v>11</v>
      </c>
      <c r="B21" s="79">
        <f t="shared" ref="B21:B27" si="0">SUM(C21:D21)</f>
        <v>0</v>
      </c>
      <c r="C21" s="80"/>
      <c r="D21" s="80"/>
      <c r="R21" s="121"/>
      <c r="S21" s="121"/>
    </row>
    <row r="22" spans="1:19" ht="17.45" hidden="1" customHeight="1" x14ac:dyDescent="0.2">
      <c r="A22" s="74" t="s">
        <v>12</v>
      </c>
      <c r="B22" s="75">
        <f t="shared" si="0"/>
        <v>0</v>
      </c>
      <c r="C22" s="76"/>
      <c r="D22" s="76"/>
      <c r="E22" s="82"/>
      <c r="R22" s="121"/>
      <c r="S22" s="121"/>
    </row>
    <row r="23" spans="1:19" ht="17.45" hidden="1" customHeight="1" x14ac:dyDescent="0.2">
      <c r="A23" s="78" t="s">
        <v>13</v>
      </c>
      <c r="B23" s="79">
        <f t="shared" si="0"/>
        <v>0</v>
      </c>
      <c r="C23" s="80"/>
      <c r="D23" s="80"/>
      <c r="E23" s="82"/>
      <c r="R23" s="121"/>
      <c r="S23" s="121"/>
    </row>
    <row r="24" spans="1:19" ht="17.45" hidden="1" customHeight="1" x14ac:dyDescent="0.2">
      <c r="A24" s="74" t="s">
        <v>14</v>
      </c>
      <c r="B24" s="75">
        <f t="shared" si="0"/>
        <v>0</v>
      </c>
      <c r="C24" s="76"/>
      <c r="D24" s="76"/>
      <c r="E24" s="82"/>
      <c r="R24" s="121"/>
      <c r="S24" s="121"/>
    </row>
    <row r="25" spans="1:19" ht="17.45" hidden="1" customHeight="1" x14ac:dyDescent="0.2">
      <c r="A25" s="78" t="s">
        <v>15</v>
      </c>
      <c r="B25" s="79">
        <f t="shared" si="0"/>
        <v>0</v>
      </c>
      <c r="C25" s="80"/>
      <c r="D25" s="80"/>
      <c r="E25" s="82"/>
      <c r="R25" s="121"/>
      <c r="S25" s="121"/>
    </row>
    <row r="26" spans="1:19" ht="17.45" hidden="1" customHeight="1" x14ac:dyDescent="0.2">
      <c r="A26" s="74" t="s">
        <v>16</v>
      </c>
      <c r="B26" s="75">
        <f t="shared" si="0"/>
        <v>0</v>
      </c>
      <c r="C26" s="76"/>
      <c r="D26" s="76"/>
      <c r="E26" s="82"/>
      <c r="R26" s="121"/>
      <c r="S26" s="121"/>
    </row>
    <row r="27" spans="1:19" ht="17.45" hidden="1" customHeight="1" x14ac:dyDescent="0.2">
      <c r="A27" s="78" t="s">
        <v>17</v>
      </c>
      <c r="B27" s="79">
        <f t="shared" si="0"/>
        <v>0</v>
      </c>
      <c r="C27" s="80"/>
      <c r="D27" s="80"/>
      <c r="E27" s="82"/>
      <c r="R27" s="121"/>
      <c r="S27" s="121"/>
    </row>
    <row r="28" spans="1:19" ht="17.45" hidden="1" customHeight="1" x14ac:dyDescent="0.2">
      <c r="A28" s="74" t="s">
        <v>29</v>
      </c>
      <c r="B28" s="75">
        <f>SUM(C28:D28)</f>
        <v>0</v>
      </c>
      <c r="C28" s="76"/>
      <c r="D28" s="76"/>
      <c r="E28" s="82"/>
      <c r="R28" s="121"/>
      <c r="S28" s="121"/>
    </row>
    <row r="29" spans="1:19" ht="19.899999999999999" hidden="1" customHeight="1" x14ac:dyDescent="0.2">
      <c r="A29" s="78" t="s">
        <v>18</v>
      </c>
      <c r="B29" s="79">
        <f>SUM(C29:D29)</f>
        <v>0</v>
      </c>
      <c r="C29" s="80"/>
      <c r="D29" s="80"/>
      <c r="E29" s="82"/>
      <c r="R29" s="121"/>
      <c r="S29" s="121"/>
    </row>
    <row r="30" spans="1:19" ht="19.899999999999999" hidden="1" customHeight="1" x14ac:dyDescent="0.2">
      <c r="A30" s="87" t="s">
        <v>19</v>
      </c>
      <c r="B30" s="88">
        <f>SUM(C30:D30)</f>
        <v>0</v>
      </c>
      <c r="C30" s="89"/>
      <c r="D30" s="89"/>
      <c r="E30" s="82"/>
      <c r="K30" s="141" t="s">
        <v>52</v>
      </c>
      <c r="L30" s="139" t="s">
        <v>62</v>
      </c>
      <c r="M30" s="139"/>
      <c r="N30" s="139"/>
      <c r="O30" s="77">
        <v>0.45</v>
      </c>
      <c r="R30" s="121"/>
      <c r="S30" s="121"/>
    </row>
    <row r="31" spans="1:19" ht="21" customHeight="1" thickBot="1" x14ac:dyDescent="0.25">
      <c r="A31" s="90" t="s">
        <v>2</v>
      </c>
      <c r="B31" s="91">
        <f>SUM(B19:B30)</f>
        <v>9795</v>
      </c>
      <c r="C31" s="91">
        <f>SUM(C19:C30)</f>
        <v>9397</v>
      </c>
      <c r="D31" s="91">
        <f>SUM(D19:D30)</f>
        <v>398</v>
      </c>
      <c r="E31" s="82"/>
      <c r="K31" s="141"/>
      <c r="L31" s="135" t="s">
        <v>58</v>
      </c>
      <c r="M31" s="135"/>
      <c r="N31" s="135"/>
      <c r="O31" s="81">
        <v>0.55000000000000004</v>
      </c>
    </row>
    <row r="32" spans="1:19" ht="19.149999999999999" customHeight="1" thickBot="1" x14ac:dyDescent="0.25">
      <c r="A32" s="93" t="s">
        <v>20</v>
      </c>
      <c r="B32" s="94">
        <f>+B31/$B$31</f>
        <v>1</v>
      </c>
      <c r="C32" s="94">
        <f>+C31/$B$31</f>
        <v>0.9593670239918326</v>
      </c>
      <c r="D32" s="94">
        <f>+D31/$B$31</f>
        <v>4.0632976008167433E-2</v>
      </c>
      <c r="E32" s="82"/>
      <c r="K32" s="137" t="s">
        <v>22</v>
      </c>
      <c r="L32" s="139" t="s">
        <v>62</v>
      </c>
      <c r="M32" s="139"/>
      <c r="N32" s="139"/>
      <c r="O32" s="77">
        <v>0.31</v>
      </c>
    </row>
    <row r="33" spans="1:19" s="69" customFormat="1" ht="15.75" customHeight="1" thickBot="1" x14ac:dyDescent="0.25">
      <c r="A33" s="95"/>
      <c r="B33" s="96"/>
      <c r="C33" s="96"/>
      <c r="D33" s="96"/>
      <c r="E33" s="97"/>
      <c r="K33" s="138"/>
      <c r="L33" s="135" t="s">
        <v>58</v>
      </c>
      <c r="M33" s="135"/>
      <c r="N33" s="135"/>
      <c r="O33" s="81">
        <v>0.69</v>
      </c>
    </row>
    <row r="34" spans="1:19" s="69" customFormat="1" ht="15.75" customHeight="1" x14ac:dyDescent="0.2">
      <c r="A34" s="95"/>
      <c r="B34" s="96"/>
      <c r="C34" s="96"/>
      <c r="D34" s="96"/>
      <c r="E34" s="97"/>
      <c r="K34" s="83" t="s">
        <v>23</v>
      </c>
      <c r="L34" s="136" t="s">
        <v>53</v>
      </c>
      <c r="M34" s="136"/>
      <c r="N34" s="136"/>
      <c r="O34" s="84">
        <v>0.38</v>
      </c>
    </row>
    <row r="35" spans="1:19" s="69" customFormat="1" ht="15.75" customHeight="1" thickBot="1" x14ac:dyDescent="0.25">
      <c r="A35" s="95"/>
      <c r="B35" s="96"/>
      <c r="C35" s="96"/>
      <c r="D35" s="96"/>
      <c r="E35" s="97"/>
      <c r="K35" s="85"/>
      <c r="L35" s="135" t="s">
        <v>59</v>
      </c>
      <c r="M35" s="135"/>
      <c r="N35" s="135"/>
      <c r="O35" s="81">
        <v>0.6212597508441029</v>
      </c>
    </row>
    <row r="36" spans="1:19" s="69" customFormat="1" ht="15.75" customHeight="1" x14ac:dyDescent="0.2">
      <c r="A36" s="95"/>
      <c r="B36" s="96"/>
      <c r="C36" s="96"/>
      <c r="D36" s="96"/>
      <c r="E36" s="97"/>
      <c r="K36" s="83" t="s">
        <v>24</v>
      </c>
      <c r="L36" s="140" t="s">
        <v>64</v>
      </c>
      <c r="M36" s="140"/>
      <c r="N36" s="140"/>
      <c r="O36" s="84">
        <v>0.14000000000000001</v>
      </c>
    </row>
    <row r="37" spans="1:19" ht="15.75" customHeight="1" thickBot="1" x14ac:dyDescent="0.25">
      <c r="A37" s="95"/>
      <c r="B37" s="96"/>
      <c r="C37" s="96"/>
      <c r="D37" s="96"/>
      <c r="E37" s="97"/>
      <c r="F37" s="69"/>
      <c r="G37" s="69"/>
      <c r="H37" s="69"/>
      <c r="I37" s="69"/>
      <c r="J37" s="69"/>
      <c r="K37" s="85"/>
      <c r="L37" s="135" t="s">
        <v>60</v>
      </c>
      <c r="M37" s="135"/>
      <c r="N37" s="135"/>
      <c r="O37" s="86">
        <v>0.86</v>
      </c>
      <c r="Q37" s="69"/>
      <c r="R37" s="69"/>
      <c r="S37" s="69"/>
    </row>
    <row r="38" spans="1:19" ht="15.75" customHeight="1" x14ac:dyDescent="0.2">
      <c r="A38" s="95"/>
      <c r="B38" s="96"/>
      <c r="C38" s="96"/>
      <c r="D38" s="96"/>
      <c r="E38" s="97"/>
      <c r="F38" s="69"/>
      <c r="G38" s="69"/>
      <c r="H38" s="69"/>
      <c r="I38" s="69"/>
      <c r="J38" s="69"/>
      <c r="K38" s="92" t="s">
        <v>63</v>
      </c>
      <c r="Q38" s="69"/>
      <c r="R38" s="69"/>
      <c r="S38" s="69"/>
    </row>
    <row r="39" spans="1:19" ht="10.5" customHeight="1" x14ac:dyDescent="0.2">
      <c r="A39" s="95"/>
      <c r="B39" s="96"/>
      <c r="C39" s="96"/>
      <c r="D39" s="96"/>
      <c r="E39" s="97"/>
      <c r="F39" s="69"/>
      <c r="G39" s="69"/>
      <c r="H39" s="69"/>
      <c r="I39" s="69"/>
      <c r="J39" s="69"/>
      <c r="K39" s="92" t="s">
        <v>67</v>
      </c>
      <c r="Q39" s="69"/>
      <c r="R39" s="69"/>
      <c r="S39" s="69"/>
    </row>
    <row r="40" spans="1:19" ht="13.5" x14ac:dyDescent="0.2">
      <c r="A40" s="95"/>
      <c r="B40" s="96"/>
      <c r="C40" s="96"/>
      <c r="D40" s="96"/>
      <c r="E40" s="97"/>
      <c r="F40" s="69"/>
      <c r="G40" s="69"/>
      <c r="H40" s="69"/>
      <c r="I40" s="69"/>
      <c r="J40" s="69"/>
      <c r="K40" s="98" t="s">
        <v>65</v>
      </c>
      <c r="Q40" s="69"/>
      <c r="R40" s="69"/>
      <c r="S40" s="69"/>
    </row>
    <row r="41" spans="1:19" ht="19.899999999999999" customHeight="1" x14ac:dyDescent="0.3">
      <c r="A41" s="134" t="s">
        <v>57</v>
      </c>
      <c r="B41" s="134"/>
      <c r="C41" s="134"/>
      <c r="D41" s="134"/>
      <c r="E41" s="134"/>
      <c r="F41" s="134"/>
      <c r="G41" s="99"/>
      <c r="H41" s="99"/>
      <c r="I41" s="99"/>
      <c r="J41" s="99"/>
      <c r="K41" s="105"/>
      <c r="L41" s="105"/>
      <c r="M41" s="106"/>
      <c r="N41" s="107"/>
      <c r="O41" s="108"/>
      <c r="Q41" s="69"/>
      <c r="R41" s="69"/>
      <c r="S41" s="69"/>
    </row>
    <row r="42" spans="1:19" ht="19.899999999999999" customHeight="1" x14ac:dyDescent="0.3">
      <c r="A42" s="133" t="s">
        <v>45</v>
      </c>
      <c r="B42" s="133"/>
      <c r="C42" s="133"/>
      <c r="D42" s="133"/>
      <c r="E42" s="133"/>
      <c r="F42" s="133"/>
      <c r="G42" s="99"/>
      <c r="H42" s="99"/>
      <c r="I42" s="99"/>
      <c r="J42" s="99"/>
      <c r="Q42" s="69"/>
      <c r="R42" s="69"/>
      <c r="S42" s="69"/>
    </row>
    <row r="43" spans="1:19" ht="19.899999999999999" customHeight="1" x14ac:dyDescent="0.3">
      <c r="G43" s="70"/>
      <c r="H43" s="70"/>
      <c r="I43" s="70"/>
      <c r="J43" s="70"/>
      <c r="Q43" s="69"/>
      <c r="R43" s="69"/>
      <c r="S43" s="69"/>
    </row>
    <row r="44" spans="1:19" ht="19.899999999999999" customHeight="1" x14ac:dyDescent="0.2">
      <c r="A44" s="101" t="s">
        <v>21</v>
      </c>
      <c r="B44" s="102" t="s">
        <v>2</v>
      </c>
      <c r="C44" s="103" t="s">
        <v>5</v>
      </c>
      <c r="D44" s="103" t="s">
        <v>6</v>
      </c>
      <c r="E44" s="103" t="s">
        <v>7</v>
      </c>
      <c r="F44" s="103" t="s">
        <v>8</v>
      </c>
      <c r="G44" s="104"/>
      <c r="H44" s="104"/>
      <c r="I44" s="104"/>
      <c r="J44" s="104"/>
      <c r="Q44" s="69"/>
      <c r="R44" s="69"/>
      <c r="S44" s="69"/>
    </row>
    <row r="45" spans="1:19" ht="19.899999999999999" customHeight="1" x14ac:dyDescent="0.2">
      <c r="A45" s="71" t="s">
        <v>61</v>
      </c>
      <c r="B45" s="72">
        <f>SUM(C45:F45)</f>
        <v>38</v>
      </c>
      <c r="C45" s="73">
        <v>12</v>
      </c>
      <c r="D45" s="73">
        <v>12</v>
      </c>
      <c r="E45" s="73">
        <v>9</v>
      </c>
      <c r="F45" s="73">
        <v>5</v>
      </c>
      <c r="G45" s="104"/>
      <c r="H45" s="104"/>
      <c r="I45" s="104"/>
      <c r="J45" s="104"/>
      <c r="Q45" s="69"/>
      <c r="R45" s="69"/>
      <c r="S45" s="69"/>
    </row>
    <row r="46" spans="1:19" ht="19.899999999999999" customHeight="1" x14ac:dyDescent="0.2">
      <c r="A46" s="71" t="s">
        <v>22</v>
      </c>
      <c r="B46" s="72">
        <f>SUM(C46:F46)</f>
        <v>5018</v>
      </c>
      <c r="C46" s="73">
        <v>845</v>
      </c>
      <c r="D46" s="73">
        <v>1658</v>
      </c>
      <c r="E46" s="73">
        <v>1547</v>
      </c>
      <c r="F46" s="73">
        <v>968</v>
      </c>
      <c r="Q46" s="69"/>
      <c r="R46" s="69"/>
      <c r="S46" s="69"/>
    </row>
    <row r="47" spans="1:19" ht="15" customHeight="1" x14ac:dyDescent="0.2">
      <c r="A47" s="78" t="s">
        <v>23</v>
      </c>
      <c r="B47" s="79">
        <f>SUM(C47:F47)</f>
        <v>4328</v>
      </c>
      <c r="C47" s="80">
        <v>1214</v>
      </c>
      <c r="D47" s="80">
        <v>1555</v>
      </c>
      <c r="E47" s="80">
        <v>1020</v>
      </c>
      <c r="F47" s="80">
        <v>539</v>
      </c>
    </row>
    <row r="48" spans="1:19" ht="12.75" customHeight="1" x14ac:dyDescent="0.2">
      <c r="A48" s="109" t="s">
        <v>24</v>
      </c>
      <c r="B48" s="110">
        <f>SUM(C48:F48)</f>
        <v>411</v>
      </c>
      <c r="C48" s="111">
        <v>195</v>
      </c>
      <c r="D48" s="111">
        <v>120</v>
      </c>
      <c r="E48" s="111">
        <v>63</v>
      </c>
      <c r="F48" s="111">
        <v>33</v>
      </c>
    </row>
    <row r="49" spans="1:10" ht="16.5" x14ac:dyDescent="0.3">
      <c r="A49" s="90" t="s">
        <v>2</v>
      </c>
      <c r="B49" s="91">
        <f>SUM(B45:B48)</f>
        <v>9795</v>
      </c>
      <c r="C49" s="91">
        <f>SUM(C45:C48)</f>
        <v>2266</v>
      </c>
      <c r="D49" s="91">
        <f>SUM(D45:D48)</f>
        <v>3345</v>
      </c>
      <c r="E49" s="91">
        <f>SUM(E45:E48)</f>
        <v>2639</v>
      </c>
      <c r="F49" s="91">
        <f>SUM(F45:F48)</f>
        <v>1545</v>
      </c>
      <c r="I49" s="112"/>
      <c r="J49" s="113"/>
    </row>
    <row r="50" spans="1:10" ht="12.75" customHeight="1" thickBot="1" x14ac:dyDescent="0.25">
      <c r="A50" s="114" t="s">
        <v>20</v>
      </c>
      <c r="B50" s="115">
        <f>+B49/$B$49</f>
        <v>1</v>
      </c>
      <c r="C50" s="115">
        <f>+C49/$B$49</f>
        <v>0.2313425216947422</v>
      </c>
      <c r="D50" s="115">
        <f>+D49/$B$49</f>
        <v>0.34150076569678406</v>
      </c>
      <c r="E50" s="115">
        <f>+E49/$B$49</f>
        <v>0.26942317508933128</v>
      </c>
      <c r="F50" s="115">
        <f>+F49/$B$49</f>
        <v>0.15773353751914243</v>
      </c>
      <c r="I50" s="116"/>
      <c r="J50" s="100"/>
    </row>
    <row r="51" spans="1:10" ht="13.5" customHeight="1" x14ac:dyDescent="0.2">
      <c r="A51" s="117" t="s">
        <v>54</v>
      </c>
      <c r="C51" s="118"/>
      <c r="D51" s="118"/>
      <c r="E51" s="118"/>
      <c r="I51" s="116"/>
      <c r="J51" s="100"/>
    </row>
    <row r="52" spans="1:10" ht="12.75" customHeight="1" x14ac:dyDescent="0.2">
      <c r="A52" s="119" t="s">
        <v>55</v>
      </c>
      <c r="B52" s="120"/>
      <c r="C52" s="120"/>
      <c r="D52" s="120"/>
      <c r="E52" s="120"/>
    </row>
    <row r="53" spans="1:10" x14ac:dyDescent="0.2">
      <c r="A53" s="119" t="s">
        <v>56</v>
      </c>
      <c r="B53" s="120"/>
      <c r="C53" s="120"/>
      <c r="D53" s="120"/>
      <c r="E53" s="120"/>
    </row>
    <row r="57" spans="1:10" ht="13.5" customHeight="1" x14ac:dyDescent="0.2"/>
  </sheetData>
  <mergeCells count="23">
    <mergeCell ref="K30:K31"/>
    <mergeCell ref="L31:N31"/>
    <mergeCell ref="L30:N30"/>
    <mergeCell ref="A14:D14"/>
    <mergeCell ref="K15:O15"/>
    <mergeCell ref="O17:O19"/>
    <mergeCell ref="K14:O14"/>
    <mergeCell ref="K17:K19"/>
    <mergeCell ref="L17:N19"/>
    <mergeCell ref="D17:D18"/>
    <mergeCell ref="C17:C18"/>
    <mergeCell ref="B17:B18"/>
    <mergeCell ref="A15:D15"/>
    <mergeCell ref="A17:A18"/>
    <mergeCell ref="A42:F42"/>
    <mergeCell ref="A41:F41"/>
    <mergeCell ref="L33:N33"/>
    <mergeCell ref="L34:N34"/>
    <mergeCell ref="K32:K33"/>
    <mergeCell ref="L37:N37"/>
    <mergeCell ref="L32:N32"/>
    <mergeCell ref="L36:N36"/>
    <mergeCell ref="L35:N35"/>
  </mergeCells>
  <phoneticPr fontId="14" type="noConversion"/>
  <printOptions horizontalCentered="1"/>
  <pageMargins left="0.27559055118110237" right="0.19685039370078741" top="0.59055118110236227" bottom="0.27559055118110237" header="0.59055118110236227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2009</vt:lpstr>
      <vt:lpstr>2019</vt:lpstr>
      <vt:lpstr>'2009'!Área_de_impresión</vt:lpstr>
      <vt:lpstr>'2019'!Área_de_impresión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2019-02-18T17:04:46Z</cp:lastPrinted>
  <dcterms:created xsi:type="dcterms:W3CDTF">2009-11-09T20:17:22Z</dcterms:created>
  <dcterms:modified xsi:type="dcterms:W3CDTF">2019-02-18T18:19:53Z</dcterms:modified>
</cp:coreProperties>
</file>