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H87" i="2"/>
  <c r="F87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<sst xmlns="http://schemas.openxmlformats.org/spreadsheetml/2006/main" count="143" uniqueCount="72">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</sst>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88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8" xfId="12" applyFont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431404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18466</v>
      </c>
      <c r="O27" s="66">
        <f t="shared" si="2"/>
        <v>-0.89847431069082107</v>
      </c>
      <c r="P27" s="8">
        <f t="shared" si="1"/>
        <v>1538.8333333333333</v>
      </c>
    </row>
    <row r="28" spans="1:17" ht="20.100000000000001" customHeight="1" thickBot="1" x14ac:dyDescent="0.25">
      <c r="A28" s="68" t="s">
        <v>69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1050552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0" zoomScale="90" zoomScaleNormal="100" zoomScaleSheetLayoutView="90" workbookViewId="0">
      <selection activeCell="L31" sqref="L31"/>
    </sheetView>
  </sheetViews>
  <sheetFormatPr baseColWidth="10" defaultColWidth="11.42578125" defaultRowHeight="12.75" x14ac:dyDescent="0.2"/>
  <cols>
    <col min="1" max="1" width="11.42578125" style="42" customWidth="1"/>
    <col min="2" max="2" width="9.85546875" style="42" customWidth="1"/>
    <col min="3" max="3" width="12.28515625" style="42" customWidth="1"/>
    <col min="4" max="4" width="7.5703125" style="42" customWidth="1"/>
    <col min="5" max="5" width="12.28515625" style="18" customWidth="1"/>
    <col min="6" max="6" width="7.5703125" style="18" customWidth="1"/>
    <col min="7" max="7" width="12.28515625" style="18" customWidth="1"/>
    <col min="8" max="8" width="7.5703125" style="18" customWidth="1"/>
    <col min="9" max="9" width="12.28515625" style="18" customWidth="1"/>
    <col min="10" max="10" width="7.5703125" style="18" customWidth="1"/>
    <col min="11" max="11" width="12.28515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7"/>
    </row>
    <row r="2" spans="1:13" ht="18" x14ac:dyDescent="0.2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9"/>
    </row>
    <row r="3" spans="1:13" ht="18.75" customHeight="1" x14ac:dyDescent="0.2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78" t="s">
        <v>13</v>
      </c>
      <c r="B5" s="78" t="s">
        <v>0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</row>
    <row r="6" spans="1:13" ht="18" customHeight="1" x14ac:dyDescent="0.2">
      <c r="A6" s="78"/>
      <c r="B6" s="78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79">
        <v>27902</v>
      </c>
      <c r="F9" s="79"/>
      <c r="G9" s="79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79">
        <v>26011</v>
      </c>
      <c r="F10" s="79"/>
      <c r="G10" s="79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18466</v>
      </c>
      <c r="C25" s="62">
        <v>93</v>
      </c>
      <c r="D25" s="23">
        <f>C25/B25</f>
        <v>5.0362828982995775E-3</v>
      </c>
      <c r="E25" s="62">
        <v>9371</v>
      </c>
      <c r="F25" s="27">
        <f t="shared" si="9"/>
        <v>0.50747319397812196</v>
      </c>
      <c r="G25" s="62">
        <v>7291</v>
      </c>
      <c r="H25" s="27">
        <f t="shared" si="10"/>
        <v>0.39483374851077657</v>
      </c>
      <c r="I25" s="62">
        <v>1711</v>
      </c>
      <c r="J25" s="27">
        <f t="shared" si="11"/>
        <v>9.2656774612801904E-2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1050552</v>
      </c>
      <c r="C26" s="82">
        <f>SUM(C7:C25)</f>
        <v>2173</v>
      </c>
      <c r="D26" s="82"/>
      <c r="E26" s="82">
        <f>SUM(E7:E8)+SUM(G7:G8)+SUM(E9:G10)+SUM(E11:E25,G11:G25)</f>
        <v>937757</v>
      </c>
      <c r="F26" s="82"/>
      <c r="G26" s="82"/>
      <c r="H26" s="82"/>
      <c r="I26" s="82">
        <f>SUM(I7:I25)</f>
        <v>107801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75">
        <f>C26/B26</f>
        <v>2.0684364029576832E-3</v>
      </c>
      <c r="D27" s="75"/>
      <c r="E27" s="83">
        <f>E26/B26</f>
        <v>0.89263263503377277</v>
      </c>
      <c r="F27" s="83"/>
      <c r="G27" s="83"/>
      <c r="H27" s="83"/>
      <c r="I27" s="83">
        <f>I26/B26</f>
        <v>0.10261367357351182</v>
      </c>
      <c r="J27" s="83"/>
      <c r="K27" s="83">
        <f>K26/B26</f>
        <v>2.6852549897577655E-3</v>
      </c>
      <c r="L27" s="83"/>
    </row>
    <row r="28" spans="1:12" x14ac:dyDescent="0.2">
      <c r="A28" s="39" t="s">
        <v>68</v>
      </c>
      <c r="B28" s="40"/>
      <c r="C28" s="40"/>
      <c r="D28" s="40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4" t="s">
        <v>24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7.25" customHeight="1" x14ac:dyDescent="0.2">
      <c r="A34" s="76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78" t="s">
        <v>7</v>
      </c>
      <c r="B36" s="78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78"/>
      <c r="B37" s="78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18466</v>
      </c>
      <c r="C56" s="62">
        <v>5183</v>
      </c>
      <c r="D56" s="27">
        <f t="shared" ref="D56" si="18">C56/B56</f>
        <v>0.28067800281598615</v>
      </c>
      <c r="E56" s="62">
        <v>12086</v>
      </c>
      <c r="F56" s="27">
        <f t="shared" ref="F56" si="19">E56/B56</f>
        <v>0.65450016246073861</v>
      </c>
      <c r="G56" s="62">
        <v>1197</v>
      </c>
      <c r="H56" s="27">
        <f t="shared" ref="H56" si="20">G56/B56</f>
        <v>6.4821834723275212E-2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300909</v>
      </c>
      <c r="D57" s="82"/>
      <c r="E57" s="82">
        <f>SUM(E38:E56)</f>
        <v>694518</v>
      </c>
      <c r="F57" s="82"/>
      <c r="G57" s="82">
        <f>SUM(G38:G56)</f>
        <v>52182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0">
        <f>C57/$B$57</f>
        <v>0.29155419218941059</v>
      </c>
      <c r="D58" s="80"/>
      <c r="E58" s="80">
        <f>E57/$B$57</f>
        <v>0.67292648093279051</v>
      </c>
      <c r="F58" s="80"/>
      <c r="G58" s="80">
        <f>G57/$B$57</f>
        <v>5.0559740176690703E-2</v>
      </c>
      <c r="H58" s="80"/>
      <c r="I58" s="80">
        <f>I57/$B$57</f>
        <v>2.8515065604998034E-3</v>
      </c>
      <c r="J58" s="80"/>
    </row>
    <row r="59" spans="1:12" x14ac:dyDescent="0.2">
      <c r="A59" s="39" t="s">
        <v>68</v>
      </c>
      <c r="B59" s="40"/>
      <c r="C59" s="40"/>
      <c r="D59" s="40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6" t="s">
        <v>25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7.25" customHeight="1" x14ac:dyDescent="0.2">
      <c r="A65" s="76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78" t="s">
        <v>7</v>
      </c>
      <c r="B67" s="78" t="s">
        <v>0</v>
      </c>
      <c r="C67" s="78" t="s">
        <v>6</v>
      </c>
      <c r="D67" s="78"/>
      <c r="E67" s="78"/>
      <c r="F67" s="78"/>
      <c r="G67" s="78"/>
      <c r="H67" s="78"/>
      <c r="I67" s="52"/>
      <c r="J67" s="53"/>
    </row>
    <row r="68" spans="1:14" ht="18" customHeight="1" x14ac:dyDescent="0.2">
      <c r="A68" s="78"/>
      <c r="B68" s="78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18466</v>
      </c>
      <c r="C87" s="62">
        <v>15855</v>
      </c>
      <c r="D87" s="27">
        <f>C87/B87</f>
        <v>0.85860500379075055</v>
      </c>
      <c r="E87" s="62">
        <v>2611</v>
      </c>
      <c r="F87" s="27">
        <f t="shared" si="24"/>
        <v>0.14139499620924942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907831</v>
      </c>
      <c r="D88" s="82"/>
      <c r="E88" s="82">
        <f>SUM(E69:E87)</f>
        <v>139923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86">
        <f>C88/$B$88</f>
        <v>0.87960790089197993</v>
      </c>
      <c r="D89" s="86"/>
      <c r="E89" s="86">
        <f>E88/$B$88</f>
        <v>0.13557300457520013</v>
      </c>
      <c r="F89" s="86"/>
      <c r="G89" s="86">
        <f>G88/$B$88</f>
        <v>2.7110143922115019E-3</v>
      </c>
      <c r="H89" s="86"/>
      <c r="I89" s="56"/>
    </row>
    <row r="90" spans="1:14" ht="9.75" customHeight="1" x14ac:dyDescent="0.2">
      <c r="A90" s="39" t="s">
        <v>68</v>
      </c>
      <c r="B90" s="40"/>
      <c r="C90" s="40"/>
      <c r="D90" s="40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topLeftCell="A16" zoomScale="90" zoomScaleNormal="100" zoomScaleSheetLayoutView="90" workbookViewId="0">
      <selection activeCell="Q22" sqref="Q22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431404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431404</v>
      </c>
      <c r="O27" s="66">
        <f t="shared" si="2"/>
        <v>-0.90257441448082176</v>
      </c>
      <c r="P27" s="8">
        <f t="shared" si="1"/>
        <v>35950.333333333336</v>
      </c>
    </row>
    <row r="28" spans="1:17" ht="20.100000000000001" customHeight="1" thickBot="1" x14ac:dyDescent="0.25">
      <c r="A28" s="68" t="s">
        <v>71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20958334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2020-02-14T22:56:58Z</dcterms:modified>
</cp:coreProperties>
</file>