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154"/>
  </bookViews>
  <sheets>
    <sheet name="3.2" sheetId="1" r:id="rId1"/>
  </sheets>
  <definedNames>
    <definedName name="_xlnm._FilterDatabase" localSheetId="0" hidden="1">'3.2'!$A$8:$O$8</definedName>
    <definedName name="_xlnm.Print_Area" localSheetId="0">'3.2'!$A$1:$O$42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J35" i="1" l="1"/>
  <c r="D35" i="1"/>
  <c r="F35" i="1"/>
  <c r="L35" i="1"/>
  <c r="I10" i="1"/>
  <c r="M10" i="1"/>
  <c r="C10" i="1"/>
  <c r="G10" i="1"/>
  <c r="I14" i="1"/>
  <c r="M14" i="1"/>
  <c r="C14" i="1"/>
  <c r="G14" i="1"/>
  <c r="I23" i="1"/>
  <c r="K23" i="1"/>
  <c r="C23" i="1"/>
  <c r="G23" i="1"/>
  <c r="I28" i="1"/>
  <c r="K28" i="1"/>
  <c r="C28" i="1"/>
  <c r="E28" i="1"/>
  <c r="I11" i="1"/>
  <c r="M11" i="1"/>
  <c r="C11" i="1"/>
  <c r="E11" i="1"/>
  <c r="I22" i="1"/>
  <c r="K22" i="1"/>
  <c r="C22" i="1"/>
  <c r="E22" i="1"/>
  <c r="I27" i="1"/>
  <c r="K27" i="1"/>
  <c r="C27" i="1"/>
  <c r="G27" i="1"/>
  <c r="I21" i="1"/>
  <c r="M21" i="1"/>
  <c r="C21" i="1"/>
  <c r="E21" i="1"/>
  <c r="I32" i="1"/>
  <c r="K32" i="1"/>
  <c r="C32" i="1"/>
  <c r="E32" i="1"/>
  <c r="I30" i="1"/>
  <c r="K30" i="1"/>
  <c r="C30" i="1"/>
  <c r="E30" i="1"/>
  <c r="I24" i="1"/>
  <c r="M24" i="1"/>
  <c r="C24" i="1"/>
  <c r="E24" i="1"/>
  <c r="I26" i="1"/>
  <c r="M26" i="1"/>
  <c r="C26" i="1"/>
  <c r="G26" i="1"/>
  <c r="I18" i="1"/>
  <c r="M18" i="1"/>
  <c r="C18" i="1"/>
  <c r="G18" i="1"/>
  <c r="I29" i="1"/>
  <c r="K29" i="1"/>
  <c r="C29" i="1"/>
  <c r="G29" i="1"/>
  <c r="I9" i="1"/>
  <c r="K9" i="1"/>
  <c r="C9" i="1"/>
  <c r="E9" i="1"/>
  <c r="I31" i="1"/>
  <c r="K31" i="1"/>
  <c r="C31" i="1"/>
  <c r="E31" i="1"/>
  <c r="I20" i="1"/>
  <c r="K20" i="1"/>
  <c r="C20" i="1"/>
  <c r="G20" i="1"/>
  <c r="I17" i="1"/>
  <c r="M17" i="1"/>
  <c r="C17" i="1"/>
  <c r="E17" i="1"/>
  <c r="I15" i="1"/>
  <c r="M15" i="1"/>
  <c r="C15" i="1"/>
  <c r="G15" i="1"/>
  <c r="I25" i="1"/>
  <c r="M25" i="1"/>
  <c r="C25" i="1"/>
  <c r="G25" i="1"/>
  <c r="I12" i="1"/>
  <c r="M12" i="1"/>
  <c r="C12" i="1"/>
  <c r="G12" i="1"/>
  <c r="I13" i="1"/>
  <c r="M13" i="1"/>
  <c r="C13" i="1"/>
  <c r="E13" i="1"/>
  <c r="I19" i="1"/>
  <c r="M19" i="1"/>
  <c r="C19" i="1"/>
  <c r="E19" i="1"/>
  <c r="I33" i="1"/>
  <c r="M33" i="1"/>
  <c r="C33" i="1"/>
  <c r="E33" i="1"/>
  <c r="I16" i="1"/>
  <c r="K16" i="1"/>
  <c r="C16" i="1"/>
  <c r="G16" i="1"/>
  <c r="K33" i="1"/>
  <c r="K13" i="1"/>
  <c r="K17" i="1"/>
  <c r="E10" i="1"/>
  <c r="G28" i="1"/>
  <c r="K18" i="1"/>
  <c r="M16" i="1"/>
  <c r="K26" i="1"/>
  <c r="K19" i="1"/>
  <c r="E23" i="1"/>
  <c r="G13" i="1"/>
  <c r="G19" i="1"/>
  <c r="K10" i="1"/>
  <c r="M9" i="1"/>
  <c r="M27" i="1"/>
  <c r="G33" i="1"/>
  <c r="G21" i="1"/>
  <c r="K11" i="1"/>
  <c r="K24" i="1"/>
  <c r="G11" i="1"/>
  <c r="M20" i="1"/>
  <c r="K15" i="1"/>
  <c r="E26" i="1"/>
  <c r="C35" i="1"/>
  <c r="E35" i="1"/>
  <c r="E12" i="1"/>
  <c r="E29" i="1"/>
  <c r="G31" i="1"/>
  <c r="E15" i="1"/>
  <c r="G32" i="1"/>
  <c r="G22" i="1"/>
  <c r="I35" i="1"/>
  <c r="M35" i="1"/>
  <c r="M29" i="1"/>
  <c r="K21" i="1"/>
  <c r="K25" i="1"/>
  <c r="G9" i="1"/>
  <c r="M22" i="1"/>
  <c r="M28" i="1"/>
  <c r="E14" i="1"/>
  <c r="G17" i="1"/>
  <c r="M23" i="1"/>
  <c r="E16" i="1"/>
  <c r="E25" i="1"/>
  <c r="E20" i="1"/>
  <c r="E18" i="1"/>
  <c r="G24" i="1"/>
  <c r="G30" i="1"/>
  <c r="E27" i="1"/>
  <c r="M30" i="1"/>
  <c r="K12" i="1"/>
  <c r="M32" i="1"/>
  <c r="K14" i="1"/>
  <c r="M31" i="1"/>
  <c r="K35" i="1"/>
  <c r="G35" i="1"/>
</calcChain>
</file>

<file path=xl/sharedStrings.xml><?xml version="1.0" encoding="utf-8"?>
<sst xmlns="http://schemas.openxmlformats.org/spreadsheetml/2006/main" count="47" uniqueCount="42">
  <si>
    <t>Región</t>
  </si>
  <si>
    <t>Personas atendidas por violencia familiar y sexual a través de los CEMs, según sexo</t>
  </si>
  <si>
    <t>Personas atendidas por violencia familiar y sexual a través de los CEMs, según tipo de violencia</t>
  </si>
  <si>
    <t>Total</t>
  </si>
  <si>
    <t>Mujeres</t>
  </si>
  <si>
    <t>%</t>
  </si>
  <si>
    <t>Hombres</t>
  </si>
  <si>
    <t>Violencia familiar</t>
  </si>
  <si>
    <t>Violencia sexual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</si>
  <si>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</si>
  <si>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</si>
  <si>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</si>
  <si>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</si>
  <si>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</si>
  <si>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</si>
  <si>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</si>
  <si>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</si>
  <si>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</si>
  <si>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</si>
  <si>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</si>
  <si>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</si>
  <si>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</si>
  <si>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</si>
  <si>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</si>
  <si>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</si>
  <si>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</si>
  <si>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</si>
  <si>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</si>
  <si>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</si>
  <si>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</si>
  <si>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</si>
  <si>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</si>
  <si>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</si>
  <si>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</si>
  <si>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Fuente: Sistema de Registro de Casos y Atenciones de Violencia Familiar y Sexual del Centro Emergencia Mujer</t>
  </si>
  <si>
    <t>PERSONAS AFECTADAS POR VIOLENCIA FAMILIAR Y SEXUAL ATENDIDAS POR EL PNCVFS,  SEGÚN REGIÓN, SEXO DE LA VÍCTIMA Y TIPO DE VIOLENCIA</t>
  </si>
  <si>
    <t>N°</t>
  </si>
  <si>
    <t>(*) Mujeres alguna vez unidas de 15 a 49 años que han sufrido alguna vez violencia por parte de su esposo o compañero.</t>
  </si>
  <si>
    <t>Violencia física y sexual (*) ENDES 2013</t>
  </si>
  <si>
    <t>Elaboración : Unidad de Generación de Información y Gestión del Conocimiento - Programa Nacional contra la Violencia Familiar y Sexual</t>
  </si>
  <si>
    <t>Período : Enero a Febrero 2015 (Preliminar)</t>
  </si>
  <si>
    <t>Cuadro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</si>
</sst>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rgb="FF969696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FF8080"/>
      </right>
      <top/>
      <bottom/>
      <diagonal/>
    </border>
    <border>
      <left/>
      <right style="medium">
        <color rgb="FFFF8080"/>
      </right>
      <top style="medium">
        <color rgb="FFFF8080"/>
      </top>
      <bottom/>
      <diagonal/>
    </border>
    <border>
      <left/>
      <right style="medium">
        <color rgb="FFFF8080"/>
      </right>
      <top style="medium">
        <color rgb="FF969696"/>
      </top>
      <bottom style="medium">
        <color rgb="FF9696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5" applyFont="1" applyFill="1" applyAlignment="1">
      <alignment horizontal="centerContinuous"/>
    </xf>
    <xf numFmtId="0" fontId="4" fillId="2" borderId="0" xfId="5" applyFont="1" applyFill="1"/>
    <xf numFmtId="0" fontId="4" fillId="2" borderId="0" xfId="5" applyFont="1" applyFill="1" applyAlignment="1">
      <alignment horizontal="centerContinuous" vertical="center" wrapText="1"/>
    </xf>
    <xf numFmtId="0" fontId="5" fillId="2" borderId="0" xfId="5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5" applyFont="1" applyFill="1" applyAlignment="1">
      <alignment horizontal="center"/>
    </xf>
    <xf numFmtId="0" fontId="6" fillId="2" borderId="0" xfId="5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/>
    </xf>
    <xf numFmtId="3" fontId="6" fillId="3" borderId="0" xfId="5" applyNumberFormat="1" applyFont="1" applyFill="1" applyBorder="1" applyAlignment="1">
      <alignment horizontal="center" vertical="center" wrapText="1"/>
    </xf>
    <xf numFmtId="9" fontId="6" fillId="3" borderId="0" xfId="12" applyFont="1" applyFill="1" applyBorder="1" applyAlignment="1">
      <alignment horizontal="center" vertical="center" wrapText="1"/>
    </xf>
    <xf numFmtId="9" fontId="6" fillId="2" borderId="0" xfId="12" applyFont="1" applyFill="1" applyBorder="1" applyAlignment="1">
      <alignment horizontal="center" vertical="center" wrapText="1"/>
    </xf>
    <xf numFmtId="170" fontId="6" fillId="2" borderId="0" xfId="12" applyNumberFormat="1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0" xfId="5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6" fillId="3" borderId="0" xfId="2" applyFont="1" applyFill="1" applyAlignment="1">
      <alignment vertical="center"/>
    </xf>
    <xf numFmtId="0" fontId="4" fillId="2" borderId="0" xfId="5" applyFont="1" applyFill="1" applyBorder="1" applyAlignment="1">
      <alignment horizontal="centerContinuous" vertical="center" wrapText="1"/>
    </xf>
    <xf numFmtId="0" fontId="4" fillId="2" borderId="0" xfId="5" applyFont="1" applyFill="1" applyProtection="1">
      <protection locked="0"/>
    </xf>
    <xf numFmtId="0" fontId="4" fillId="2" borderId="0" xfId="5" applyFont="1" applyFill="1" applyAlignment="1" applyProtection="1">
      <alignment vertical="center" wrapText="1"/>
      <protection locked="0"/>
    </xf>
    <xf numFmtId="0" fontId="6" fillId="3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Border="1" applyAlignment="1" applyProtection="1">
      <alignment vertical="center" wrapText="1"/>
      <protection locked="0"/>
    </xf>
    <xf numFmtId="49" fontId="8" fillId="4" borderId="1" xfId="5" applyNumberFormat="1" applyFont="1" applyFill="1" applyBorder="1" applyAlignment="1">
      <alignment horizontal="center" vertical="center" wrapText="1"/>
    </xf>
    <xf numFmtId="49" fontId="8" fillId="4" borderId="2" xfId="5" applyNumberFormat="1" applyFont="1" applyFill="1" applyBorder="1" applyAlignment="1">
      <alignment horizontal="center" vertical="center" wrapText="1"/>
    </xf>
    <xf numFmtId="49" fontId="8" fillId="4" borderId="3" xfId="5" applyNumberFormat="1" applyFont="1" applyFill="1" applyBorder="1" applyAlignment="1">
      <alignment horizontal="center" vertical="center" wrapText="1"/>
    </xf>
    <xf numFmtId="3" fontId="8" fillId="5" borderId="4" xfId="5" applyNumberFormat="1" applyFont="1" applyFill="1" applyBorder="1" applyAlignment="1">
      <alignment horizontal="center" vertical="center" wrapText="1"/>
    </xf>
    <xf numFmtId="9" fontId="8" fillId="5" borderId="4" xfId="12" applyFont="1" applyFill="1" applyBorder="1" applyAlignment="1">
      <alignment horizontal="center" vertical="center" wrapText="1"/>
    </xf>
    <xf numFmtId="170" fontId="8" fillId="5" borderId="4" xfId="12" applyNumberFormat="1" applyFont="1" applyFill="1" applyBorder="1" applyAlignment="1">
      <alignment horizontal="center" vertical="center" wrapText="1"/>
    </xf>
    <xf numFmtId="3" fontId="6" fillId="6" borderId="0" xfId="5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/>
    </xf>
    <xf numFmtId="9" fontId="4" fillId="6" borderId="0" xfId="12" applyFont="1" applyFill="1" applyBorder="1" applyAlignment="1">
      <alignment horizontal="center" vertical="center" wrapText="1"/>
    </xf>
    <xf numFmtId="3" fontId="4" fillId="6" borderId="0" xfId="5" applyNumberFormat="1" applyFont="1" applyFill="1" applyBorder="1" applyAlignment="1">
      <alignment horizontal="center" vertical="center" wrapText="1"/>
    </xf>
    <xf numFmtId="9" fontId="4" fillId="6" borderId="0" xfId="12" applyFont="1" applyFill="1" applyAlignment="1">
      <alignment horizontal="center" vertical="center" wrapText="1"/>
    </xf>
    <xf numFmtId="170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center" vertical="center"/>
    </xf>
    <xf numFmtId="0" fontId="9" fillId="6" borderId="5" xfId="6" applyFont="1" applyFill="1" applyBorder="1" applyAlignment="1">
      <alignment horizontal="left" vertical="center" wrapText="1"/>
    </xf>
    <xf numFmtId="0" fontId="9" fillId="0" borderId="6" xfId="6" applyFont="1" applyFill="1" applyBorder="1" applyAlignment="1">
      <alignment horizontal="left" vertical="center" wrapText="1"/>
    </xf>
    <xf numFmtId="3" fontId="6" fillId="0" borderId="0" xfId="5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9" fontId="4" fillId="0" borderId="0" xfId="12" applyFont="1" applyFill="1" applyBorder="1" applyAlignment="1">
      <alignment horizontal="center" vertical="center" wrapText="1"/>
    </xf>
    <xf numFmtId="3" fontId="4" fillId="0" borderId="0" xfId="5" applyNumberFormat="1" applyFont="1" applyFill="1" applyBorder="1" applyAlignment="1">
      <alignment horizontal="center" vertical="center" wrapText="1"/>
    </xf>
    <xf numFmtId="9" fontId="4" fillId="0" borderId="0" xfId="12" applyFont="1" applyFill="1" applyAlignment="1">
      <alignment horizontal="center" vertical="center" wrapText="1"/>
    </xf>
    <xf numFmtId="170" fontId="4" fillId="0" borderId="0" xfId="5" applyNumberFormat="1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8" fillId="5" borderId="4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justify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11" fillId="4" borderId="3" xfId="2" applyFont="1" applyFill="1" applyBorder="1"/>
    <xf numFmtId="49" fontId="8" fillId="4" borderId="1" xfId="5" applyNumberFormat="1" applyFont="1" applyFill="1" applyBorder="1" applyAlignment="1">
      <alignment horizontal="center" vertical="center" wrapText="1"/>
    </xf>
    <xf numFmtId="0" fontId="8" fillId="4" borderId="3" xfId="5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view="pageBreakPreview" zoomScale="80" zoomScaleSheetLayoutView="80" workbookViewId="0">
      <selection activeCell="S28" sqref="S28"/>
    </sheetView>
  </sheetViews>
  <sheetFormatPr baseColWidth="10" defaultRowHeight="12.75" x14ac:dyDescent="0.2"/>
  <cols>
    <col min="1" max="1" width="4.7109375" style="3" customWidth="1"/>
    <col min="2" max="2" width="15.5703125" style="3" customWidth="1"/>
    <col min="3" max="3" width="8.42578125" style="3" customWidth="1"/>
    <col min="4" max="4" width="8.140625" style="3" customWidth="1"/>
    <col min="5" max="5" width="7.28515625" style="3" customWidth="1"/>
    <col min="6" max="6" width="8.7109375" style="3" customWidth="1"/>
    <col min="7" max="7" width="7.28515625" style="3" customWidth="1"/>
    <col min="8" max="8" width="1.140625" style="3" customWidth="1"/>
    <col min="9" max="9" width="8.42578125" style="3" customWidth="1"/>
    <col min="10" max="10" width="9.42578125" style="3" customWidth="1"/>
    <col min="11" max="13" width="9.85546875" style="3" customWidth="1"/>
    <col min="14" max="14" width="1.140625" style="3" customWidth="1"/>
    <col min="15" max="15" width="10.7109375" style="3" customWidth="1"/>
    <col min="16" max="16384" width="11.42578125" style="3"/>
  </cols>
  <sheetData>
    <row r="1" spans="1:15" ht="18.75" x14ac:dyDescent="0.2">
      <c r="A1" s="1" t="s">
        <v>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6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9.75" customHeight="1" x14ac:dyDescent="0.2">
      <c r="A3" s="53" t="s">
        <v>35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6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2"/>
    </row>
    <row r="5" spans="1:15" ht="13.5" customHeight="1" x14ac:dyDescent="0.2">
      <c r="A5" s="8" t="s">
        <v>40</v>
      </c>
      <c r="C5" s="9"/>
      <c r="D5" s="9"/>
      <c r="E5" s="9"/>
      <c r="F5" s="9"/>
      <c r="G5" s="9"/>
      <c r="H5" s="9"/>
      <c r="I5" s="9"/>
      <c r="J5" s="9"/>
      <c r="K5" s="9"/>
      <c r="L5" s="9"/>
      <c r="M5" s="7"/>
      <c r="N5" s="7"/>
      <c r="O5" s="2"/>
    </row>
    <row r="6" spans="1:15" ht="5.25" customHeight="1" thickBot="1" x14ac:dyDescent="0.25"/>
    <row r="7" spans="1:15" ht="36.75" customHeight="1" x14ac:dyDescent="0.2">
      <c r="A7" s="54" t="s">
        <v>36</v>
      </c>
      <c r="B7" s="54" t="s">
        <v>0</v>
      </c>
      <c r="C7" s="56" t="s">
        <v>1</v>
      </c>
      <c r="D7" s="56"/>
      <c r="E7" s="56"/>
      <c r="F7" s="56"/>
      <c r="G7" s="56"/>
      <c r="H7" s="25"/>
      <c r="I7" s="56" t="s">
        <v>2</v>
      </c>
      <c r="J7" s="56"/>
      <c r="K7" s="56"/>
      <c r="L7" s="56"/>
      <c r="M7" s="56"/>
      <c r="N7" s="25"/>
      <c r="O7" s="54" t="s">
        <v>38</v>
      </c>
    </row>
    <row r="8" spans="1:15" ht="27.75" customHeight="1" thickBot="1" x14ac:dyDescent="0.25">
      <c r="A8" s="55"/>
      <c r="B8" s="55"/>
      <c r="C8" s="26" t="s">
        <v>3</v>
      </c>
      <c r="D8" s="26" t="s">
        <v>4</v>
      </c>
      <c r="E8" s="26" t="s">
        <v>5</v>
      </c>
      <c r="F8" s="26" t="s">
        <v>6</v>
      </c>
      <c r="G8" s="26" t="s">
        <v>5</v>
      </c>
      <c r="H8" s="27"/>
      <c r="I8" s="26" t="s">
        <v>3</v>
      </c>
      <c r="J8" s="26" t="s">
        <v>7</v>
      </c>
      <c r="K8" s="26" t="s">
        <v>5</v>
      </c>
      <c r="L8" s="26" t="s">
        <v>8</v>
      </c>
      <c r="M8" s="26" t="s">
        <v>5</v>
      </c>
      <c r="N8" s="27"/>
      <c r="O8" s="57"/>
    </row>
    <row r="9" spans="1:15" ht="18.75" customHeight="1" x14ac:dyDescent="0.2">
      <c r="A9" s="48">
        <v>1</v>
      </c>
      <c r="B9" s="39" t="s">
        <v>16</v>
      </c>
      <c r="C9" s="40">
        <f t="shared" ref="C9:C33" si="0">D9+F9</f>
        <v>640</v>
      </c>
      <c r="D9" s="41">
        <v>578</v>
      </c>
      <c r="E9" s="42">
        <f t="shared" ref="E9:E33" si="1">D9/C9</f>
        <v>0.90312499999999996</v>
      </c>
      <c r="F9" s="41">
        <v>62</v>
      </c>
      <c r="G9" s="42">
        <f t="shared" ref="G9:G33" si="2">F9/C9</f>
        <v>9.6875000000000003E-2</v>
      </c>
      <c r="H9" s="43"/>
      <c r="I9" s="40">
        <f t="shared" ref="I9:I33" si="3">J9+L9</f>
        <v>640</v>
      </c>
      <c r="J9" s="41">
        <v>601</v>
      </c>
      <c r="K9" s="42">
        <f t="shared" ref="K9:K33" si="4">J9/I9</f>
        <v>0.93906250000000002</v>
      </c>
      <c r="L9" s="41">
        <v>39</v>
      </c>
      <c r="M9" s="44">
        <f t="shared" ref="M9:M33" si="5">L9/I9</f>
        <v>6.0937499999999999E-2</v>
      </c>
      <c r="N9" s="44"/>
      <c r="O9" s="45">
        <v>0.53700000000000003</v>
      </c>
    </row>
    <row r="10" spans="1:15" ht="18.75" customHeight="1" x14ac:dyDescent="0.2">
      <c r="A10" s="49">
        <v>2</v>
      </c>
      <c r="B10" s="46" t="s">
        <v>20</v>
      </c>
      <c r="C10" s="40">
        <f t="shared" si="0"/>
        <v>760</v>
      </c>
      <c r="D10" s="41">
        <v>604</v>
      </c>
      <c r="E10" s="42">
        <f t="shared" si="1"/>
        <v>0.79473684210526319</v>
      </c>
      <c r="F10" s="41">
        <v>156</v>
      </c>
      <c r="G10" s="42">
        <f t="shared" si="2"/>
        <v>0.20526315789473684</v>
      </c>
      <c r="H10" s="43"/>
      <c r="I10" s="40">
        <f t="shared" si="3"/>
        <v>760</v>
      </c>
      <c r="J10" s="41">
        <v>696</v>
      </c>
      <c r="K10" s="42">
        <f t="shared" si="4"/>
        <v>0.91578947368421049</v>
      </c>
      <c r="L10" s="41">
        <v>64</v>
      </c>
      <c r="M10" s="44">
        <f t="shared" si="5"/>
        <v>8.4210526315789472E-2</v>
      </c>
      <c r="N10" s="44"/>
      <c r="O10" s="45">
        <v>0.501</v>
      </c>
    </row>
    <row r="11" spans="1:15" ht="18.75" customHeight="1" x14ac:dyDescent="0.2">
      <c r="A11" s="49">
        <v>3</v>
      </c>
      <c r="B11" s="46" t="s">
        <v>13</v>
      </c>
      <c r="C11" s="40">
        <f t="shared" si="0"/>
        <v>331</v>
      </c>
      <c r="D11" s="41">
        <v>291</v>
      </c>
      <c r="E11" s="42">
        <f t="shared" si="1"/>
        <v>0.87915407854984895</v>
      </c>
      <c r="F11" s="41">
        <v>40</v>
      </c>
      <c r="G11" s="42">
        <f t="shared" si="2"/>
        <v>0.12084592145015106</v>
      </c>
      <c r="H11" s="43"/>
      <c r="I11" s="40">
        <f t="shared" si="3"/>
        <v>331</v>
      </c>
      <c r="J11" s="41">
        <v>307</v>
      </c>
      <c r="K11" s="42">
        <f t="shared" si="4"/>
        <v>0.92749244712990941</v>
      </c>
      <c r="L11" s="41">
        <v>24</v>
      </c>
      <c r="M11" s="44">
        <f t="shared" si="5"/>
        <v>7.2507552870090641E-2</v>
      </c>
      <c r="N11" s="44"/>
      <c r="O11" s="45">
        <v>0.497</v>
      </c>
    </row>
    <row r="12" spans="1:15" ht="18.75" customHeight="1" x14ac:dyDescent="0.2">
      <c r="A12" s="49">
        <v>4</v>
      </c>
      <c r="B12" s="46" t="s">
        <v>11</v>
      </c>
      <c r="C12" s="40">
        <f t="shared" si="0"/>
        <v>243</v>
      </c>
      <c r="D12" s="41">
        <v>193</v>
      </c>
      <c r="E12" s="42">
        <f t="shared" si="1"/>
        <v>0.79423868312757206</v>
      </c>
      <c r="F12" s="41">
        <v>50</v>
      </c>
      <c r="G12" s="42">
        <f t="shared" si="2"/>
        <v>0.20576131687242799</v>
      </c>
      <c r="H12" s="43"/>
      <c r="I12" s="40">
        <f t="shared" si="3"/>
        <v>243</v>
      </c>
      <c r="J12" s="41">
        <v>229</v>
      </c>
      <c r="K12" s="42">
        <f t="shared" si="4"/>
        <v>0.9423868312757202</v>
      </c>
      <c r="L12" s="41">
        <v>14</v>
      </c>
      <c r="M12" s="44">
        <f t="shared" si="5"/>
        <v>5.7613168724279837E-2</v>
      </c>
      <c r="N12" s="44"/>
      <c r="O12" s="45">
        <v>0.45800000000000002</v>
      </c>
    </row>
    <row r="13" spans="1:15" ht="18.75" customHeight="1" x14ac:dyDescent="0.2">
      <c r="A13" s="49">
        <v>5</v>
      </c>
      <c r="B13" s="46" t="s">
        <v>29</v>
      </c>
      <c r="C13" s="40">
        <f t="shared" si="0"/>
        <v>513</v>
      </c>
      <c r="D13" s="41">
        <v>473</v>
      </c>
      <c r="E13" s="42">
        <f t="shared" si="1"/>
        <v>0.92202729044834308</v>
      </c>
      <c r="F13" s="41">
        <v>40</v>
      </c>
      <c r="G13" s="42">
        <f t="shared" si="2"/>
        <v>7.7972709551656916E-2</v>
      </c>
      <c r="H13" s="43"/>
      <c r="I13" s="40">
        <f t="shared" si="3"/>
        <v>513</v>
      </c>
      <c r="J13" s="41">
        <v>500</v>
      </c>
      <c r="K13" s="42">
        <f t="shared" si="4"/>
        <v>0.97465886939571145</v>
      </c>
      <c r="L13" s="41">
        <v>13</v>
      </c>
      <c r="M13" s="44">
        <f t="shared" si="5"/>
        <v>2.5341130604288498E-2</v>
      </c>
      <c r="N13" s="44"/>
      <c r="O13" s="45">
        <v>0.443</v>
      </c>
    </row>
    <row r="14" spans="1:15" ht="18.75" customHeight="1" x14ac:dyDescent="0.2">
      <c r="A14" s="49">
        <v>6</v>
      </c>
      <c r="B14" s="46" t="s">
        <v>25</v>
      </c>
      <c r="C14" s="40">
        <f t="shared" si="0"/>
        <v>65</v>
      </c>
      <c r="D14" s="47">
        <v>57</v>
      </c>
      <c r="E14" s="42">
        <f t="shared" si="1"/>
        <v>0.87692307692307692</v>
      </c>
      <c r="F14" s="47">
        <v>8</v>
      </c>
      <c r="G14" s="42">
        <f t="shared" si="2"/>
        <v>0.12307692307692308</v>
      </c>
      <c r="H14" s="43"/>
      <c r="I14" s="40">
        <f t="shared" si="3"/>
        <v>65</v>
      </c>
      <c r="J14" s="41">
        <v>56</v>
      </c>
      <c r="K14" s="42">
        <f t="shared" si="4"/>
        <v>0.86153846153846159</v>
      </c>
      <c r="L14" s="41">
        <v>9</v>
      </c>
      <c r="M14" s="42">
        <f t="shared" si="5"/>
        <v>0.13846153846153847</v>
      </c>
      <c r="N14" s="42"/>
      <c r="O14" s="45">
        <v>0.42799999999999999</v>
      </c>
    </row>
    <row r="15" spans="1:15" ht="18.75" customHeight="1" x14ac:dyDescent="0.2">
      <c r="A15" s="49">
        <v>7</v>
      </c>
      <c r="B15" s="46" t="s">
        <v>12</v>
      </c>
      <c r="C15" s="40">
        <f t="shared" si="0"/>
        <v>431</v>
      </c>
      <c r="D15" s="41">
        <v>386</v>
      </c>
      <c r="E15" s="42">
        <f t="shared" si="1"/>
        <v>0.89559164733178653</v>
      </c>
      <c r="F15" s="41">
        <v>45</v>
      </c>
      <c r="G15" s="42">
        <f t="shared" si="2"/>
        <v>0.10440835266821345</v>
      </c>
      <c r="H15" s="43"/>
      <c r="I15" s="40">
        <f t="shared" si="3"/>
        <v>431</v>
      </c>
      <c r="J15" s="41">
        <v>373</v>
      </c>
      <c r="K15" s="42">
        <f t="shared" si="4"/>
        <v>0.86542923433874708</v>
      </c>
      <c r="L15" s="41">
        <v>58</v>
      </c>
      <c r="M15" s="44">
        <f t="shared" si="5"/>
        <v>0.13457076566125289</v>
      </c>
      <c r="N15" s="44"/>
      <c r="O15" s="45">
        <v>0.41299999999999998</v>
      </c>
    </row>
    <row r="16" spans="1:15" ht="18.75" customHeight="1" x14ac:dyDescent="0.2">
      <c r="A16" s="49">
        <v>8</v>
      </c>
      <c r="B16" s="46" t="s">
        <v>19</v>
      </c>
      <c r="C16" s="40">
        <f t="shared" si="0"/>
        <v>413</v>
      </c>
      <c r="D16" s="41">
        <v>323</v>
      </c>
      <c r="E16" s="42">
        <f t="shared" si="1"/>
        <v>0.78208232445520576</v>
      </c>
      <c r="F16" s="41">
        <v>90</v>
      </c>
      <c r="G16" s="42">
        <f t="shared" si="2"/>
        <v>0.21791767554479419</v>
      </c>
      <c r="H16" s="43"/>
      <c r="I16" s="40">
        <f t="shared" si="3"/>
        <v>413</v>
      </c>
      <c r="J16" s="41">
        <v>374</v>
      </c>
      <c r="K16" s="42">
        <f t="shared" si="4"/>
        <v>0.90556900726392253</v>
      </c>
      <c r="L16" s="41">
        <v>39</v>
      </c>
      <c r="M16" s="44">
        <f t="shared" si="5"/>
        <v>9.4430992736077482E-2</v>
      </c>
      <c r="N16" s="44"/>
      <c r="O16" s="45">
        <v>0.39100000000000001</v>
      </c>
    </row>
    <row r="17" spans="1:15" ht="18.75" customHeight="1" x14ac:dyDescent="0.2">
      <c r="A17" s="49">
        <v>9</v>
      </c>
      <c r="B17" s="46" t="s">
        <v>9</v>
      </c>
      <c r="C17" s="40">
        <f t="shared" si="0"/>
        <v>147</v>
      </c>
      <c r="D17" s="41">
        <v>120</v>
      </c>
      <c r="E17" s="42">
        <f t="shared" si="1"/>
        <v>0.81632653061224492</v>
      </c>
      <c r="F17" s="41">
        <v>27</v>
      </c>
      <c r="G17" s="42">
        <f t="shared" si="2"/>
        <v>0.18367346938775511</v>
      </c>
      <c r="H17" s="43"/>
      <c r="I17" s="40">
        <f t="shared" si="3"/>
        <v>147</v>
      </c>
      <c r="J17" s="41">
        <v>127</v>
      </c>
      <c r="K17" s="42">
        <f t="shared" si="4"/>
        <v>0.86394557823129248</v>
      </c>
      <c r="L17" s="41">
        <v>20</v>
      </c>
      <c r="M17" s="44">
        <f t="shared" si="5"/>
        <v>0.1360544217687075</v>
      </c>
      <c r="N17" s="44"/>
      <c r="O17" s="45">
        <v>0.38400000000000001</v>
      </c>
    </row>
    <row r="18" spans="1:15" ht="18.75" customHeight="1" x14ac:dyDescent="0.2">
      <c r="A18" s="49">
        <v>10</v>
      </c>
      <c r="B18" s="46" t="s">
        <v>30</v>
      </c>
      <c r="C18" s="40">
        <f t="shared" si="0"/>
        <v>376</v>
      </c>
      <c r="D18" s="41">
        <v>317</v>
      </c>
      <c r="E18" s="42">
        <f t="shared" si="1"/>
        <v>0.84308510638297873</v>
      </c>
      <c r="F18" s="41">
        <v>59</v>
      </c>
      <c r="G18" s="42">
        <f t="shared" si="2"/>
        <v>0.15691489361702127</v>
      </c>
      <c r="H18" s="43"/>
      <c r="I18" s="40">
        <f t="shared" si="3"/>
        <v>376</v>
      </c>
      <c r="J18" s="41">
        <v>345</v>
      </c>
      <c r="K18" s="42">
        <f t="shared" si="4"/>
        <v>0.91755319148936165</v>
      </c>
      <c r="L18" s="41">
        <v>31</v>
      </c>
      <c r="M18" s="44">
        <f t="shared" si="5"/>
        <v>8.2446808510638292E-2</v>
      </c>
      <c r="N18" s="44"/>
      <c r="O18" s="45">
        <v>0.38400000000000001</v>
      </c>
    </row>
    <row r="19" spans="1:15" ht="18.75" customHeight="1" x14ac:dyDescent="0.2">
      <c r="A19" s="49">
        <v>11</v>
      </c>
      <c r="B19" s="46" t="s">
        <v>33</v>
      </c>
      <c r="C19" s="40">
        <f t="shared" si="0"/>
        <v>96</v>
      </c>
      <c r="D19" s="41">
        <v>89</v>
      </c>
      <c r="E19" s="42">
        <f t="shared" si="1"/>
        <v>0.92708333333333337</v>
      </c>
      <c r="F19" s="41">
        <v>7</v>
      </c>
      <c r="G19" s="42">
        <f t="shared" si="2"/>
        <v>7.2916666666666671E-2</v>
      </c>
      <c r="H19" s="43"/>
      <c r="I19" s="40">
        <f t="shared" si="3"/>
        <v>96</v>
      </c>
      <c r="J19" s="41">
        <v>80</v>
      </c>
      <c r="K19" s="42">
        <f t="shared" si="4"/>
        <v>0.83333333333333337</v>
      </c>
      <c r="L19" s="41">
        <v>16</v>
      </c>
      <c r="M19" s="44">
        <f t="shared" si="5"/>
        <v>0.16666666666666666</v>
      </c>
      <c r="N19" s="44"/>
      <c r="O19" s="45">
        <v>0.38100000000000001</v>
      </c>
    </row>
    <row r="20" spans="1:15" ht="18.75" customHeight="1" x14ac:dyDescent="0.2">
      <c r="A20" s="49">
        <v>12</v>
      </c>
      <c r="B20" s="46" t="s">
        <v>17</v>
      </c>
      <c r="C20" s="40">
        <f t="shared" si="0"/>
        <v>213</v>
      </c>
      <c r="D20" s="41">
        <v>184</v>
      </c>
      <c r="E20" s="42">
        <f t="shared" si="1"/>
        <v>0.863849765258216</v>
      </c>
      <c r="F20" s="41">
        <v>29</v>
      </c>
      <c r="G20" s="42">
        <f t="shared" si="2"/>
        <v>0.13615023474178403</v>
      </c>
      <c r="H20" s="43"/>
      <c r="I20" s="40">
        <f t="shared" si="3"/>
        <v>213</v>
      </c>
      <c r="J20" s="41">
        <v>184</v>
      </c>
      <c r="K20" s="42">
        <f t="shared" si="4"/>
        <v>0.863849765258216</v>
      </c>
      <c r="L20" s="41">
        <v>29</v>
      </c>
      <c r="M20" s="44">
        <f t="shared" si="5"/>
        <v>0.13615023474178403</v>
      </c>
      <c r="N20" s="44"/>
      <c r="O20" s="45">
        <v>0.375</v>
      </c>
    </row>
    <row r="21" spans="1:15" ht="18.75" customHeight="1" x14ac:dyDescent="0.2">
      <c r="A21" s="49">
        <v>13</v>
      </c>
      <c r="B21" s="46" t="s">
        <v>24</v>
      </c>
      <c r="C21" s="40">
        <f t="shared" si="0"/>
        <v>267</v>
      </c>
      <c r="D21" s="41">
        <v>231</v>
      </c>
      <c r="E21" s="42">
        <f t="shared" si="1"/>
        <v>0.8651685393258427</v>
      </c>
      <c r="F21" s="41">
        <v>36</v>
      </c>
      <c r="G21" s="42">
        <f t="shared" si="2"/>
        <v>0.1348314606741573</v>
      </c>
      <c r="H21" s="43"/>
      <c r="I21" s="40">
        <f t="shared" si="3"/>
        <v>267</v>
      </c>
      <c r="J21" s="41">
        <v>246</v>
      </c>
      <c r="K21" s="42">
        <f t="shared" si="4"/>
        <v>0.9213483146067416</v>
      </c>
      <c r="L21" s="41">
        <v>21</v>
      </c>
      <c r="M21" s="44">
        <f t="shared" si="5"/>
        <v>7.8651685393258425E-2</v>
      </c>
      <c r="N21" s="44"/>
      <c r="O21" s="45">
        <v>0.374</v>
      </c>
    </row>
    <row r="22" spans="1:15" ht="18.75" customHeight="1" x14ac:dyDescent="0.2">
      <c r="A22" s="49">
        <v>14</v>
      </c>
      <c r="B22" s="46" t="s">
        <v>31</v>
      </c>
      <c r="C22" s="40">
        <f t="shared" si="0"/>
        <v>126</v>
      </c>
      <c r="D22" s="41">
        <v>113</v>
      </c>
      <c r="E22" s="42">
        <f t="shared" si="1"/>
        <v>0.89682539682539686</v>
      </c>
      <c r="F22" s="41">
        <v>13</v>
      </c>
      <c r="G22" s="42">
        <f t="shared" si="2"/>
        <v>0.10317460317460317</v>
      </c>
      <c r="H22" s="43"/>
      <c r="I22" s="40">
        <f t="shared" si="3"/>
        <v>126</v>
      </c>
      <c r="J22" s="41">
        <v>110</v>
      </c>
      <c r="K22" s="42">
        <f t="shared" si="4"/>
        <v>0.87301587301587302</v>
      </c>
      <c r="L22" s="41">
        <v>16</v>
      </c>
      <c r="M22" s="44">
        <f t="shared" si="5"/>
        <v>0.12698412698412698</v>
      </c>
      <c r="N22" s="44"/>
      <c r="O22" s="45">
        <v>0.371</v>
      </c>
    </row>
    <row r="23" spans="1:15" ht="18.75" customHeight="1" x14ac:dyDescent="0.2">
      <c r="A23" s="49">
        <v>15</v>
      </c>
      <c r="B23" s="46" t="s">
        <v>22</v>
      </c>
      <c r="C23" s="40">
        <f t="shared" si="0"/>
        <v>156</v>
      </c>
      <c r="D23" s="41">
        <v>133</v>
      </c>
      <c r="E23" s="42">
        <f t="shared" si="1"/>
        <v>0.85256410256410253</v>
      </c>
      <c r="F23" s="41">
        <v>23</v>
      </c>
      <c r="G23" s="42">
        <f t="shared" si="2"/>
        <v>0.14743589743589744</v>
      </c>
      <c r="H23" s="43"/>
      <c r="I23" s="40">
        <f t="shared" si="3"/>
        <v>156</v>
      </c>
      <c r="J23" s="41">
        <v>149</v>
      </c>
      <c r="K23" s="42">
        <f t="shared" si="4"/>
        <v>0.95512820512820518</v>
      </c>
      <c r="L23" s="41">
        <v>7</v>
      </c>
      <c r="M23" s="44">
        <f t="shared" si="5"/>
        <v>4.4871794871794872E-2</v>
      </c>
      <c r="N23" s="44"/>
      <c r="O23" s="45">
        <v>0.36799999999999999</v>
      </c>
    </row>
    <row r="24" spans="1:15" ht="18.75" customHeight="1" x14ac:dyDescent="0.2">
      <c r="A24" s="49">
        <v>16</v>
      </c>
      <c r="B24" s="46" t="s">
        <v>26</v>
      </c>
      <c r="C24" s="40">
        <f t="shared" si="0"/>
        <v>95</v>
      </c>
      <c r="D24" s="41">
        <v>87</v>
      </c>
      <c r="E24" s="42">
        <f t="shared" si="1"/>
        <v>0.91578947368421049</v>
      </c>
      <c r="F24" s="41">
        <v>8</v>
      </c>
      <c r="G24" s="42">
        <f t="shared" si="2"/>
        <v>8.4210526315789472E-2</v>
      </c>
      <c r="H24" s="43"/>
      <c r="I24" s="40">
        <f t="shared" si="3"/>
        <v>95</v>
      </c>
      <c r="J24" s="41">
        <v>93</v>
      </c>
      <c r="K24" s="42">
        <f t="shared" si="4"/>
        <v>0.97894736842105268</v>
      </c>
      <c r="L24" s="41">
        <v>2</v>
      </c>
      <c r="M24" s="44">
        <f t="shared" si="5"/>
        <v>2.1052631578947368E-2</v>
      </c>
      <c r="N24" s="44"/>
      <c r="O24" s="45">
        <v>0.36599999999999999</v>
      </c>
    </row>
    <row r="25" spans="1:15" ht="18.75" customHeight="1" x14ac:dyDescent="0.2">
      <c r="A25" s="49">
        <v>17</v>
      </c>
      <c r="B25" s="46" t="s">
        <v>32</v>
      </c>
      <c r="C25" s="40">
        <f t="shared" si="0"/>
        <v>82</v>
      </c>
      <c r="D25" s="41">
        <v>71</v>
      </c>
      <c r="E25" s="42">
        <f t="shared" si="1"/>
        <v>0.86585365853658536</v>
      </c>
      <c r="F25" s="41">
        <v>11</v>
      </c>
      <c r="G25" s="42">
        <f t="shared" si="2"/>
        <v>0.13414634146341464</v>
      </c>
      <c r="H25" s="43"/>
      <c r="I25" s="40">
        <f t="shared" si="3"/>
        <v>82</v>
      </c>
      <c r="J25" s="41">
        <v>76</v>
      </c>
      <c r="K25" s="42">
        <f t="shared" si="4"/>
        <v>0.92682926829268297</v>
      </c>
      <c r="L25" s="41">
        <v>6</v>
      </c>
      <c r="M25" s="44">
        <f t="shared" si="5"/>
        <v>7.3170731707317069E-2</v>
      </c>
      <c r="N25" s="44"/>
      <c r="O25" s="45">
        <v>0.35699999999999998</v>
      </c>
    </row>
    <row r="26" spans="1:15" ht="18.75" customHeight="1" x14ac:dyDescent="0.2">
      <c r="A26" s="49">
        <v>18</v>
      </c>
      <c r="B26" s="46" t="s">
        <v>23</v>
      </c>
      <c r="C26" s="40">
        <f t="shared" si="0"/>
        <v>2205</v>
      </c>
      <c r="D26" s="41">
        <v>1849</v>
      </c>
      <c r="E26" s="42">
        <f t="shared" si="1"/>
        <v>0.83854875283446717</v>
      </c>
      <c r="F26" s="41">
        <v>356</v>
      </c>
      <c r="G26" s="42">
        <f t="shared" si="2"/>
        <v>0.16145124716553289</v>
      </c>
      <c r="H26" s="43"/>
      <c r="I26" s="40">
        <f t="shared" si="3"/>
        <v>2205</v>
      </c>
      <c r="J26" s="41">
        <v>1913</v>
      </c>
      <c r="K26" s="42">
        <f t="shared" si="4"/>
        <v>0.8675736961451247</v>
      </c>
      <c r="L26" s="41">
        <v>292</v>
      </c>
      <c r="M26" s="44">
        <f t="shared" si="5"/>
        <v>0.13242630385487528</v>
      </c>
      <c r="N26" s="44"/>
      <c r="O26" s="45">
        <v>0.34499999999999997</v>
      </c>
    </row>
    <row r="27" spans="1:15" ht="18.75" customHeight="1" x14ac:dyDescent="0.2">
      <c r="A27" s="49">
        <v>19</v>
      </c>
      <c r="B27" s="46" t="s">
        <v>27</v>
      </c>
      <c r="C27" s="40">
        <f t="shared" si="0"/>
        <v>134</v>
      </c>
      <c r="D27" s="41">
        <v>126</v>
      </c>
      <c r="E27" s="42">
        <f t="shared" si="1"/>
        <v>0.94029850746268662</v>
      </c>
      <c r="F27" s="41">
        <v>8</v>
      </c>
      <c r="G27" s="42">
        <f t="shared" si="2"/>
        <v>5.9701492537313432E-2</v>
      </c>
      <c r="H27" s="43"/>
      <c r="I27" s="40">
        <f t="shared" si="3"/>
        <v>134</v>
      </c>
      <c r="J27" s="41">
        <v>111</v>
      </c>
      <c r="K27" s="42">
        <f t="shared" si="4"/>
        <v>0.82835820895522383</v>
      </c>
      <c r="L27" s="41">
        <v>23</v>
      </c>
      <c r="M27" s="44">
        <f t="shared" si="5"/>
        <v>0.17164179104477612</v>
      </c>
      <c r="N27" s="44"/>
      <c r="O27" s="45">
        <v>0.33200000000000002</v>
      </c>
    </row>
    <row r="28" spans="1:15" ht="18.75" customHeight="1" x14ac:dyDescent="0.2">
      <c r="A28" s="49">
        <v>20</v>
      </c>
      <c r="B28" s="46" t="s">
        <v>18</v>
      </c>
      <c r="C28" s="40">
        <f t="shared" si="0"/>
        <v>273</v>
      </c>
      <c r="D28" s="41">
        <v>240</v>
      </c>
      <c r="E28" s="42">
        <f t="shared" si="1"/>
        <v>0.87912087912087911</v>
      </c>
      <c r="F28" s="41">
        <v>33</v>
      </c>
      <c r="G28" s="42">
        <f t="shared" si="2"/>
        <v>0.12087912087912088</v>
      </c>
      <c r="H28" s="43"/>
      <c r="I28" s="40">
        <f t="shared" si="3"/>
        <v>273</v>
      </c>
      <c r="J28" s="41">
        <v>250</v>
      </c>
      <c r="K28" s="42">
        <f t="shared" si="4"/>
        <v>0.91575091575091572</v>
      </c>
      <c r="L28" s="41">
        <v>23</v>
      </c>
      <c r="M28" s="44">
        <f t="shared" si="5"/>
        <v>8.4249084249084255E-2</v>
      </c>
      <c r="N28" s="44"/>
      <c r="O28" s="45">
        <v>0.30099999999999999</v>
      </c>
    </row>
    <row r="29" spans="1:15" ht="18.75" customHeight="1" x14ac:dyDescent="0.2">
      <c r="A29" s="49">
        <v>21</v>
      </c>
      <c r="B29" s="46" t="s">
        <v>10</v>
      </c>
      <c r="C29" s="40">
        <f t="shared" si="0"/>
        <v>472</v>
      </c>
      <c r="D29" s="41">
        <v>391</v>
      </c>
      <c r="E29" s="42">
        <f t="shared" si="1"/>
        <v>0.82838983050847459</v>
      </c>
      <c r="F29" s="41">
        <v>81</v>
      </c>
      <c r="G29" s="42">
        <f t="shared" si="2"/>
        <v>0.17161016949152541</v>
      </c>
      <c r="H29" s="43"/>
      <c r="I29" s="40">
        <f t="shared" si="3"/>
        <v>472</v>
      </c>
      <c r="J29" s="41">
        <v>442</v>
      </c>
      <c r="K29" s="42">
        <f t="shared" si="4"/>
        <v>0.93644067796610164</v>
      </c>
      <c r="L29" s="41">
        <v>30</v>
      </c>
      <c r="M29" s="44">
        <f t="shared" si="5"/>
        <v>6.3559322033898302E-2</v>
      </c>
      <c r="N29" s="44"/>
      <c r="O29" s="45">
        <v>0.3</v>
      </c>
    </row>
    <row r="30" spans="1:15" ht="18.75" customHeight="1" x14ac:dyDescent="0.2">
      <c r="A30" s="49">
        <v>22</v>
      </c>
      <c r="B30" s="46" t="s">
        <v>21</v>
      </c>
      <c r="C30" s="40">
        <f t="shared" si="0"/>
        <v>510</v>
      </c>
      <c r="D30" s="41">
        <v>396</v>
      </c>
      <c r="E30" s="42">
        <f t="shared" si="1"/>
        <v>0.77647058823529413</v>
      </c>
      <c r="F30" s="41">
        <v>114</v>
      </c>
      <c r="G30" s="42">
        <f t="shared" si="2"/>
        <v>0.22352941176470589</v>
      </c>
      <c r="H30" s="43"/>
      <c r="I30" s="40">
        <f t="shared" si="3"/>
        <v>510</v>
      </c>
      <c r="J30" s="41">
        <v>450</v>
      </c>
      <c r="K30" s="42">
        <f t="shared" si="4"/>
        <v>0.88235294117647056</v>
      </c>
      <c r="L30" s="41">
        <v>60</v>
      </c>
      <c r="M30" s="44">
        <f t="shared" si="5"/>
        <v>0.11764705882352941</v>
      </c>
      <c r="N30" s="44"/>
      <c r="O30" s="45">
        <v>0.29799999999999999</v>
      </c>
    </row>
    <row r="31" spans="1:15" ht="18.75" customHeight="1" x14ac:dyDescent="0.2">
      <c r="A31" s="49">
        <v>23</v>
      </c>
      <c r="B31" s="46" t="s">
        <v>28</v>
      </c>
      <c r="C31" s="40">
        <f t="shared" si="0"/>
        <v>442</v>
      </c>
      <c r="D31" s="41">
        <v>416</v>
      </c>
      <c r="E31" s="42">
        <f t="shared" si="1"/>
        <v>0.94117647058823528</v>
      </c>
      <c r="F31" s="41">
        <v>26</v>
      </c>
      <c r="G31" s="42">
        <f t="shared" si="2"/>
        <v>5.8823529411764705E-2</v>
      </c>
      <c r="H31" s="43"/>
      <c r="I31" s="40">
        <f t="shared" si="3"/>
        <v>442</v>
      </c>
      <c r="J31" s="41">
        <v>397</v>
      </c>
      <c r="K31" s="42">
        <f t="shared" si="4"/>
        <v>0.89819004524886881</v>
      </c>
      <c r="L31" s="41">
        <v>45</v>
      </c>
      <c r="M31" s="44">
        <f t="shared" si="5"/>
        <v>0.10180995475113122</v>
      </c>
      <c r="N31" s="44"/>
      <c r="O31" s="45">
        <v>0.27700000000000002</v>
      </c>
    </row>
    <row r="32" spans="1:15" ht="18.75" customHeight="1" x14ac:dyDescent="0.2">
      <c r="A32" s="49">
        <v>24</v>
      </c>
      <c r="B32" s="46" t="s">
        <v>14</v>
      </c>
      <c r="C32" s="40">
        <f t="shared" si="0"/>
        <v>323</v>
      </c>
      <c r="D32" s="41">
        <v>287</v>
      </c>
      <c r="E32" s="42">
        <f t="shared" si="1"/>
        <v>0.88854489164086692</v>
      </c>
      <c r="F32" s="41">
        <v>36</v>
      </c>
      <c r="G32" s="42">
        <f t="shared" si="2"/>
        <v>0.11145510835913312</v>
      </c>
      <c r="H32" s="43"/>
      <c r="I32" s="40">
        <f t="shared" si="3"/>
        <v>323</v>
      </c>
      <c r="J32" s="41">
        <v>285</v>
      </c>
      <c r="K32" s="42">
        <f t="shared" si="4"/>
        <v>0.88235294117647056</v>
      </c>
      <c r="L32" s="41">
        <v>38</v>
      </c>
      <c r="M32" s="44">
        <f t="shared" si="5"/>
        <v>0.11764705882352941</v>
      </c>
      <c r="N32" s="44"/>
      <c r="O32" s="45">
        <v>0.254</v>
      </c>
    </row>
    <row r="33" spans="1:15" ht="18.75" customHeight="1" thickBot="1" x14ac:dyDescent="0.25">
      <c r="A33" s="49">
        <v>25</v>
      </c>
      <c r="B33" s="46" t="s">
        <v>15</v>
      </c>
      <c r="C33" s="40">
        <f t="shared" si="0"/>
        <v>196</v>
      </c>
      <c r="D33" s="41">
        <v>171</v>
      </c>
      <c r="E33" s="42">
        <f t="shared" si="1"/>
        <v>0.87244897959183676</v>
      </c>
      <c r="F33" s="41">
        <v>25</v>
      </c>
      <c r="G33" s="42">
        <f t="shared" si="2"/>
        <v>0.12755102040816327</v>
      </c>
      <c r="H33" s="43"/>
      <c r="I33" s="40">
        <f t="shared" si="3"/>
        <v>196</v>
      </c>
      <c r="J33" s="41">
        <v>159</v>
      </c>
      <c r="K33" s="42">
        <f t="shared" si="4"/>
        <v>0.81122448979591832</v>
      </c>
      <c r="L33" s="41">
        <v>37</v>
      </c>
      <c r="M33" s="44">
        <f t="shared" si="5"/>
        <v>0.18877551020408162</v>
      </c>
      <c r="N33" s="44"/>
      <c r="O33" s="45"/>
    </row>
    <row r="34" spans="1:15" ht="18.75" hidden="1" customHeight="1" thickBot="1" x14ac:dyDescent="0.25">
      <c r="A34" s="37"/>
      <c r="B34" s="38"/>
      <c r="C34" s="31"/>
      <c r="D34" s="32"/>
      <c r="E34" s="33"/>
      <c r="F34" s="32"/>
      <c r="G34" s="33"/>
      <c r="H34" s="34"/>
      <c r="I34" s="31"/>
      <c r="J34" s="32"/>
      <c r="K34" s="33"/>
      <c r="L34" s="32"/>
      <c r="M34" s="35"/>
      <c r="N34" s="35"/>
      <c r="O34" s="36"/>
    </row>
    <row r="35" spans="1:15" ht="20.100000000000001" customHeight="1" thickBot="1" x14ac:dyDescent="0.25">
      <c r="A35" s="51" t="s">
        <v>3</v>
      </c>
      <c r="B35" s="52"/>
      <c r="C35" s="28">
        <f>SUM(C9:C33)</f>
        <v>9509</v>
      </c>
      <c r="D35" s="28">
        <f>SUM(D9:D33)</f>
        <v>8126</v>
      </c>
      <c r="E35" s="29">
        <f>D35/C35</f>
        <v>0.85455883899463669</v>
      </c>
      <c r="F35" s="28">
        <f>SUM(F9:F33)</f>
        <v>1383</v>
      </c>
      <c r="G35" s="29">
        <f>F35/C35</f>
        <v>0.14544116100536333</v>
      </c>
      <c r="H35" s="28"/>
      <c r="I35" s="28">
        <f>SUM(I9:I33)</f>
        <v>9509</v>
      </c>
      <c r="J35" s="28">
        <f>SUM(J9:J33)</f>
        <v>8553</v>
      </c>
      <c r="K35" s="29">
        <f>J35/I35</f>
        <v>0.89946366600063099</v>
      </c>
      <c r="L35" s="28">
        <f>SUM(L9:L33)</f>
        <v>956</v>
      </c>
      <c r="M35" s="29">
        <f>L35/I35</f>
        <v>0.10053633399936902</v>
      </c>
      <c r="N35" s="29"/>
      <c r="O35" s="30">
        <v>0.36399999999999999</v>
      </c>
    </row>
    <row r="36" spans="1:15" x14ac:dyDescent="0.2">
      <c r="A36" s="50" t="s">
        <v>37</v>
      </c>
      <c r="C36" s="11"/>
      <c r="D36" s="11"/>
      <c r="E36" s="12"/>
      <c r="F36" s="11"/>
      <c r="G36" s="13"/>
      <c r="H36" s="11"/>
      <c r="I36" s="11"/>
      <c r="J36" s="11"/>
      <c r="K36" s="13"/>
      <c r="L36" s="11"/>
      <c r="M36" s="13"/>
      <c r="N36" s="13"/>
      <c r="O36" s="14"/>
    </row>
    <row r="37" spans="1:15" x14ac:dyDescent="0.2">
      <c r="A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5"/>
      <c r="N37" s="15"/>
    </row>
    <row r="38" spans="1:15" x14ac:dyDescent="0.2">
      <c r="A38" s="10" t="s">
        <v>34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x14ac:dyDescent="0.2">
      <c r="A39" s="10" t="s">
        <v>39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x14ac:dyDescent="0.2"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x14ac:dyDescent="0.2">
      <c r="B41" s="18"/>
      <c r="C41" s="16"/>
      <c r="D41" s="16"/>
      <c r="E41" s="16"/>
      <c r="F41" s="16"/>
      <c r="G41" s="16"/>
      <c r="H41" s="16"/>
      <c r="I41" s="16"/>
      <c r="J41" s="16"/>
      <c r="K41" s="16"/>
      <c r="L41" s="4"/>
      <c r="M41" s="4"/>
      <c r="N41" s="4"/>
      <c r="O41" s="19"/>
    </row>
    <row r="42" spans="1:15" ht="15.95" customHeight="1" x14ac:dyDescent="0.2">
      <c r="B42" s="20"/>
      <c r="C42" s="24"/>
      <c r="D42" s="22"/>
      <c r="E42" s="22"/>
      <c r="F42" s="21"/>
      <c r="G42" s="21"/>
      <c r="H42" s="21"/>
      <c r="I42" s="21"/>
      <c r="J42" s="21"/>
      <c r="K42" s="21"/>
      <c r="L42" s="23"/>
    </row>
    <row r="43" spans="1:15" x14ac:dyDescent="0.2">
      <c r="B43" s="16"/>
      <c r="C43" s="16"/>
      <c r="D43" s="16"/>
      <c r="E43" s="16"/>
      <c r="F43" s="16"/>
      <c r="G43" s="16"/>
      <c r="H43" s="16"/>
      <c r="M43" s="16"/>
      <c r="N43" s="16"/>
      <c r="O43" s="16"/>
    </row>
  </sheetData>
  <mergeCells count="7">
    <mergeCell ref="A35:B35"/>
    <mergeCell ref="A3:O3"/>
    <mergeCell ref="B7:B8"/>
    <mergeCell ref="C7:G7"/>
    <mergeCell ref="I7:M7"/>
    <mergeCell ref="O7:O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2013-03-07T16:48:45Z</cp:lastPrinted>
  <dcterms:created xsi:type="dcterms:W3CDTF">2012-05-16T15:21:51Z</dcterms:created>
  <dcterms:modified xsi:type="dcterms:W3CDTF">2015-03-10T17:12:21Z</dcterms:modified>
</cp:coreProperties>
</file>