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<sst xmlns="http://schemas.openxmlformats.org/spreadsheetml/2006/main" count="170" uniqueCount="89">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</sst>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23</c:v>
                </c:pt>
                <c:pt idx="1">
                  <c:v>2168</c:v>
                </c:pt>
                <c:pt idx="2">
                  <c:v>1383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171698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13605</xdr:rowOff>
    </xdr:from>
    <xdr:to>
      <xdr:col>7</xdr:col>
      <xdr:colOff>594976</xdr:colOff>
      <xdr:row>27</xdr:row>
      <xdr:rowOff>204107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2823480"/>
          <a:ext cx="2181568" cy="571502"/>
          <a:chOff x="4396356" y="3682188"/>
          <a:chExt cx="2055014" cy="580779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8077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28</xdr:row>
      <xdr:rowOff>57662</xdr:rowOff>
    </xdr:from>
    <xdr:to>
      <xdr:col>7</xdr:col>
      <xdr:colOff>538543</xdr:colOff>
      <xdr:row>31</xdr:row>
      <xdr:rowOff>54431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8" y="3486662"/>
          <a:ext cx="2097920" cy="323338"/>
          <a:chOff x="4475595" y="4450952"/>
          <a:chExt cx="1983394" cy="380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2"/>
            <a:ext cx="436254" cy="37389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272143</xdr:colOff>
      <xdr:row>15</xdr:row>
      <xdr:rowOff>68035</xdr:rowOff>
    </xdr:from>
    <xdr:to>
      <xdr:col>5</xdr:col>
      <xdr:colOff>517073</xdr:colOff>
      <xdr:row>27</xdr:row>
      <xdr:rowOff>189119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107" y="2898321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253048</xdr:colOff>
      <xdr:row>28</xdr:row>
      <xdr:rowOff>136410</xdr:rowOff>
    </xdr:from>
    <xdr:to>
      <xdr:col>5</xdr:col>
      <xdr:colOff>530055</xdr:colOff>
      <xdr:row>36</xdr:row>
      <xdr:rowOff>73559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012" y="3592624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G1" sqref="G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1360</v>
      </c>
      <c r="D16" s="40">
        <v>398</v>
      </c>
      <c r="E16" s="40">
        <v>158</v>
      </c>
      <c r="I16" s="38" t="s">
        <v>17</v>
      </c>
      <c r="J16" s="39">
        <f>SUM(K16:O16)</f>
        <v>1916</v>
      </c>
      <c r="K16" s="40">
        <v>1628</v>
      </c>
      <c r="L16" s="40">
        <v>167</v>
      </c>
      <c r="M16" s="40">
        <v>75</v>
      </c>
      <c r="N16" s="40">
        <v>45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1808</v>
      </c>
      <c r="C17" s="44">
        <v>1299</v>
      </c>
      <c r="D17" s="44">
        <v>313</v>
      </c>
      <c r="E17" s="44">
        <v>196</v>
      </c>
      <c r="I17" s="42" t="s">
        <v>18</v>
      </c>
      <c r="J17" s="43">
        <f t="shared" ref="J17:J27" si="1">SUM(K17:O17)</f>
        <v>1808</v>
      </c>
      <c r="K17" s="44">
        <v>1487</v>
      </c>
      <c r="L17" s="44">
        <v>190</v>
      </c>
      <c r="M17" s="44">
        <v>79</v>
      </c>
      <c r="N17" s="44">
        <v>47</v>
      </c>
      <c r="O17" s="44">
        <v>5</v>
      </c>
    </row>
    <row r="18" spans="1:15" s="41" customFormat="1" ht="15" hidden="1" customHeight="1" x14ac:dyDescent="0.3">
      <c r="A18" s="42" t="s">
        <v>19</v>
      </c>
      <c r="B18" s="43">
        <f t="shared" si="0"/>
        <v>0</v>
      </c>
      <c r="C18" s="44"/>
      <c r="D18" s="44"/>
      <c r="E18" s="44"/>
      <c r="I18" s="42" t="s">
        <v>19</v>
      </c>
      <c r="J18" s="43">
        <f t="shared" si="1"/>
        <v>0</v>
      </c>
      <c r="K18" s="44"/>
      <c r="L18" s="44"/>
      <c r="M18" s="44"/>
      <c r="N18" s="44"/>
      <c r="O18" s="44"/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3724</v>
      </c>
      <c r="C28" s="48">
        <f>SUM(C16:C27)</f>
        <v>2659</v>
      </c>
      <c r="D28" s="48">
        <f>SUM(D16:D27)</f>
        <v>711</v>
      </c>
      <c r="E28" s="48">
        <f>SUM(E16:E27)</f>
        <v>354</v>
      </c>
      <c r="I28" s="34" t="s">
        <v>1</v>
      </c>
      <c r="J28" s="48">
        <f t="shared" ref="J28:O28" si="2">SUM(J16:J27)</f>
        <v>3724</v>
      </c>
      <c r="K28" s="48">
        <f t="shared" si="2"/>
        <v>3115</v>
      </c>
      <c r="L28" s="48">
        <f t="shared" si="2"/>
        <v>357</v>
      </c>
      <c r="M28" s="48">
        <f t="shared" si="2"/>
        <v>154</v>
      </c>
      <c r="N28" s="48">
        <f t="shared" si="2"/>
        <v>92</v>
      </c>
      <c r="O28" s="48">
        <f t="shared" si="2"/>
        <v>6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0.71401718582169715</v>
      </c>
      <c r="D29" s="50">
        <f>+D28/$B$28</f>
        <v>0.19092373791621911</v>
      </c>
      <c r="E29" s="50">
        <f>+E28/$B$28</f>
        <v>9.5059076262083778E-2</v>
      </c>
      <c r="I29" s="49" t="s">
        <v>2</v>
      </c>
      <c r="J29" s="51">
        <f t="shared" ref="J29:O29" si="3">J28/$J$28</f>
        <v>1</v>
      </c>
      <c r="K29" s="51">
        <f t="shared" si="3"/>
        <v>0.8364661654135338</v>
      </c>
      <c r="L29" s="51">
        <f>L28/$J$28</f>
        <v>9.5864661654135333E-2</v>
      </c>
      <c r="M29" s="51">
        <f t="shared" si="3"/>
        <v>4.1353383458646614E-2</v>
      </c>
      <c r="N29" s="51">
        <f t="shared" si="3"/>
        <v>2.4704618689581095E-2</v>
      </c>
      <c r="O29" s="51">
        <f t="shared" si="3"/>
        <v>1.611170784103115E-3</v>
      </c>
    </row>
    <row r="30" spans="1:15" s="41" customFormat="1" ht="1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23</v>
      </c>
      <c r="C40" s="63">
        <v>8</v>
      </c>
      <c r="D40" s="63">
        <v>3</v>
      </c>
      <c r="E40" s="63">
        <v>4</v>
      </c>
      <c r="F40" s="63">
        <v>0</v>
      </c>
      <c r="G40" s="63">
        <v>0</v>
      </c>
      <c r="H40" s="63">
        <v>0</v>
      </c>
      <c r="I40" s="63">
        <v>1</v>
      </c>
      <c r="J40" s="63">
        <v>7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2168</v>
      </c>
      <c r="C41" s="63">
        <v>365</v>
      </c>
      <c r="D41" s="63">
        <v>734</v>
      </c>
      <c r="E41" s="63">
        <v>476</v>
      </c>
      <c r="F41" s="63">
        <v>67</v>
      </c>
      <c r="G41" s="63">
        <v>92</v>
      </c>
      <c r="H41" s="63">
        <v>93</v>
      </c>
      <c r="I41" s="63">
        <v>125</v>
      </c>
      <c r="J41" s="63">
        <v>216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1383</v>
      </c>
      <c r="C42" s="63">
        <v>252</v>
      </c>
      <c r="D42" s="63">
        <v>431</v>
      </c>
      <c r="E42" s="63">
        <v>250</v>
      </c>
      <c r="F42" s="63">
        <v>79</v>
      </c>
      <c r="G42" s="63">
        <v>81</v>
      </c>
      <c r="H42" s="63">
        <v>61</v>
      </c>
      <c r="I42" s="63">
        <v>98</v>
      </c>
      <c r="J42" s="63">
        <v>131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150</v>
      </c>
      <c r="C43" s="70">
        <v>32</v>
      </c>
      <c r="D43" s="70">
        <v>73</v>
      </c>
      <c r="E43" s="70">
        <v>31</v>
      </c>
      <c r="F43" s="70">
        <v>6</v>
      </c>
      <c r="G43" s="70">
        <v>2</v>
      </c>
      <c r="H43" s="70">
        <v>5</v>
      </c>
      <c r="I43" s="70">
        <v>1</v>
      </c>
      <c r="J43" s="70">
        <v>0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3724</v>
      </c>
      <c r="C44" s="73">
        <f t="shared" ref="C44:J44" si="4">SUM(C40:C43)</f>
        <v>657</v>
      </c>
      <c r="D44" s="73">
        <f t="shared" si="4"/>
        <v>1241</v>
      </c>
      <c r="E44" s="73">
        <f t="shared" si="4"/>
        <v>761</v>
      </c>
      <c r="F44" s="73">
        <f t="shared" si="4"/>
        <v>152</v>
      </c>
      <c r="G44" s="73">
        <f t="shared" si="4"/>
        <v>175</v>
      </c>
      <c r="H44" s="73">
        <f t="shared" si="4"/>
        <v>159</v>
      </c>
      <c r="I44" s="73">
        <f t="shared" si="4"/>
        <v>225</v>
      </c>
      <c r="J44" s="73">
        <f t="shared" si="4"/>
        <v>354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0.17642320085929108</v>
      </c>
      <c r="D45" s="75">
        <f t="shared" si="5"/>
        <v>0.33324382384532758</v>
      </c>
      <c r="E45" s="75">
        <f t="shared" si="5"/>
        <v>0.2043501611170784</v>
      </c>
      <c r="F45" s="75">
        <f t="shared" si="5"/>
        <v>4.0816326530612242E-2</v>
      </c>
      <c r="G45" s="75">
        <f t="shared" si="5"/>
        <v>4.6992481203007516E-2</v>
      </c>
      <c r="H45" s="75">
        <f t="shared" si="5"/>
        <v>4.2696025778732542E-2</v>
      </c>
      <c r="I45" s="75">
        <f t="shared" si="5"/>
        <v>6.041890440386681E-2</v>
      </c>
      <c r="J45" s="75">
        <f t="shared" si="5"/>
        <v>9.5059076262083778E-2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11" t="s">
        <v>1</v>
      </c>
      <c r="C54" s="111" t="s">
        <v>80</v>
      </c>
      <c r="D54" s="111"/>
      <c r="E54" s="111"/>
      <c r="F54" s="111" t="s">
        <v>1</v>
      </c>
      <c r="G54" s="111" t="s">
        <v>81</v>
      </c>
      <c r="H54" s="111"/>
      <c r="I54" s="111"/>
      <c r="J54" s="111" t="s">
        <v>1</v>
      </c>
      <c r="K54" s="111" t="s">
        <v>82</v>
      </c>
      <c r="L54" s="111"/>
      <c r="M54" s="111"/>
      <c r="N54" s="111" t="s">
        <v>83</v>
      </c>
      <c r="O54" s="106"/>
      <c r="AA54" s="8"/>
    </row>
    <row r="55" spans="1:27" ht="15" customHeight="1" x14ac:dyDescent="0.2">
      <c r="A55" s="104"/>
      <c r="B55" s="111"/>
      <c r="C55" s="2" t="s">
        <v>3</v>
      </c>
      <c r="D55" s="2" t="s">
        <v>4</v>
      </c>
      <c r="E55" s="2" t="s">
        <v>45</v>
      </c>
      <c r="F55" s="111"/>
      <c r="G55" s="3" t="s">
        <v>3</v>
      </c>
      <c r="H55" s="3" t="s">
        <v>4</v>
      </c>
      <c r="I55" s="3" t="s">
        <v>45</v>
      </c>
      <c r="J55" s="111"/>
      <c r="K55" s="3" t="s">
        <v>3</v>
      </c>
      <c r="L55" s="3" t="s">
        <v>4</v>
      </c>
      <c r="M55" s="3" t="s">
        <v>45</v>
      </c>
      <c r="N55" s="111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10</v>
      </c>
      <c r="D56" s="100">
        <v>4</v>
      </c>
      <c r="E56" s="101">
        <v>0</v>
      </c>
      <c r="F56" s="102">
        <f t="shared" ref="F56:F60" si="6">G56+H56+I56</f>
        <v>46</v>
      </c>
      <c r="G56" s="100">
        <v>12</v>
      </c>
      <c r="H56" s="100">
        <v>16</v>
      </c>
      <c r="I56" s="101">
        <v>18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55</v>
      </c>
      <c r="G57" s="100">
        <v>12</v>
      </c>
      <c r="H57" s="100">
        <v>26</v>
      </c>
      <c r="I57" s="101">
        <v>17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hidden="1" customHeight="1" x14ac:dyDescent="0.2">
      <c r="A58" s="67" t="s">
        <v>19</v>
      </c>
      <c r="B58" s="65">
        <f t="shared" si="8"/>
        <v>0</v>
      </c>
      <c r="C58" s="63"/>
      <c r="D58" s="63"/>
      <c r="E58" s="82"/>
      <c r="F58" s="65">
        <f t="shared" si="6"/>
        <v>0</v>
      </c>
      <c r="G58" s="63"/>
      <c r="H58" s="63"/>
      <c r="I58" s="82"/>
      <c r="J58" s="81">
        <f t="shared" si="7"/>
        <v>0</v>
      </c>
      <c r="K58" s="63"/>
      <c r="L58" s="63"/>
      <c r="M58" s="82"/>
      <c r="N58" s="65"/>
      <c r="O58" s="83"/>
      <c r="AA58" s="8"/>
    </row>
    <row r="59" spans="1:27" ht="15" hidden="1" customHeight="1" x14ac:dyDescent="0.2">
      <c r="A59" s="67" t="s">
        <v>20</v>
      </c>
      <c r="B59" s="65">
        <f t="shared" si="8"/>
        <v>0</v>
      </c>
      <c r="C59" s="63"/>
      <c r="D59" s="63"/>
      <c r="E59" s="82"/>
      <c r="F59" s="65">
        <f t="shared" si="6"/>
        <v>0</v>
      </c>
      <c r="G59" s="63"/>
      <c r="H59" s="63"/>
      <c r="I59" s="82"/>
      <c r="J59" s="81">
        <f t="shared" si="7"/>
        <v>0</v>
      </c>
      <c r="K59" s="63"/>
      <c r="L59" s="63"/>
      <c r="M59" s="82"/>
      <c r="N59" s="65"/>
      <c r="O59" s="83"/>
      <c r="AA59" s="8"/>
    </row>
    <row r="60" spans="1:27" ht="15" hidden="1" customHeight="1" x14ac:dyDescent="0.2">
      <c r="A60" s="67" t="s">
        <v>21</v>
      </c>
      <c r="B60" s="65">
        <f t="shared" si="8"/>
        <v>0</v>
      </c>
      <c r="C60" s="63"/>
      <c r="D60" s="63"/>
      <c r="E60" s="82"/>
      <c r="F60" s="65">
        <f t="shared" si="6"/>
        <v>0</v>
      </c>
      <c r="G60" s="63"/>
      <c r="H60" s="63"/>
      <c r="I60" s="82"/>
      <c r="J60" s="81">
        <f t="shared" si="7"/>
        <v>0</v>
      </c>
      <c r="K60" s="63"/>
      <c r="L60" s="63"/>
      <c r="M60" s="82"/>
      <c r="N60" s="65"/>
      <c r="O60" s="83"/>
      <c r="AA60" s="8"/>
    </row>
    <row r="61" spans="1:27" ht="15" hidden="1" customHeight="1" x14ac:dyDescent="0.2">
      <c r="A61" s="67" t="s">
        <v>22</v>
      </c>
      <c r="B61" s="65">
        <f t="shared" si="8"/>
        <v>0</v>
      </c>
      <c r="C61" s="63"/>
      <c r="D61" s="63"/>
      <c r="E61" s="82"/>
      <c r="F61" s="65">
        <f t="shared" ref="F61:F67" si="9">G61+H61+I61</f>
        <v>0</v>
      </c>
      <c r="G61" s="63"/>
      <c r="H61" s="63"/>
      <c r="I61" s="82"/>
      <c r="J61" s="81">
        <f t="shared" si="7"/>
        <v>0</v>
      </c>
      <c r="K61" s="63"/>
      <c r="L61" s="63"/>
      <c r="M61" s="82"/>
      <c r="N61" s="65"/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29</v>
      </c>
      <c r="C68" s="73">
        <f>SUM(C56:C67)</f>
        <v>24</v>
      </c>
      <c r="D68" s="73">
        <f>SUM(D56:D67)</f>
        <v>5</v>
      </c>
      <c r="E68" s="73">
        <f>SUM(E56:E67)</f>
        <v>0</v>
      </c>
      <c r="F68" s="73">
        <f t="shared" si="10"/>
        <v>101</v>
      </c>
      <c r="G68" s="73">
        <f t="shared" si="10"/>
        <v>24</v>
      </c>
      <c r="H68" s="73">
        <f t="shared" si="10"/>
        <v>42</v>
      </c>
      <c r="I68" s="73">
        <f t="shared" si="10"/>
        <v>35</v>
      </c>
      <c r="J68" s="73">
        <f t="shared" si="10"/>
        <v>8</v>
      </c>
      <c r="K68" s="73">
        <f t="shared" si="10"/>
        <v>2</v>
      </c>
      <c r="L68" s="73">
        <f t="shared" si="10"/>
        <v>6</v>
      </c>
      <c r="M68" s="73">
        <f t="shared" si="10"/>
        <v>0</v>
      </c>
      <c r="N68" s="73">
        <f t="shared" si="10"/>
        <v>4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0.82758620689655171</v>
      </c>
      <c r="D69" s="75">
        <f>D68/$B$68</f>
        <v>0.17241379310344829</v>
      </c>
      <c r="E69" s="75">
        <f>E68/$B$68</f>
        <v>0</v>
      </c>
      <c r="F69" s="75">
        <f>F68/$F$68</f>
        <v>1</v>
      </c>
      <c r="G69" s="75">
        <f>G68/$F$68</f>
        <v>0.23762376237623761</v>
      </c>
      <c r="H69" s="75">
        <f>H68/$F$68</f>
        <v>0.41584158415841582</v>
      </c>
      <c r="I69" s="75">
        <f>I68/$F$68</f>
        <v>0.34653465346534651</v>
      </c>
      <c r="J69" s="75">
        <f>J68/$J$68</f>
        <v>1</v>
      </c>
      <c r="K69" s="75">
        <f>K68/$J$68</f>
        <v>0.25</v>
      </c>
      <c r="L69" s="75">
        <f>L68/$J$68</f>
        <v>0.75</v>
      </c>
      <c r="M69" s="75">
        <f>M68/$J$68</f>
        <v>0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11" t="s">
        <v>1</v>
      </c>
      <c r="C77" s="111" t="s">
        <v>49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90"/>
    </row>
    <row r="78" spans="1:15" ht="16.5" x14ac:dyDescent="0.2">
      <c r="A78" s="104"/>
      <c r="B78" s="111"/>
      <c r="C78" s="109" t="s">
        <v>48</v>
      </c>
      <c r="D78" s="109"/>
      <c r="E78" s="110"/>
      <c r="F78" s="108" t="s">
        <v>6</v>
      </c>
      <c r="G78" s="109"/>
      <c r="H78" s="110"/>
      <c r="I78" s="108" t="s">
        <v>7</v>
      </c>
      <c r="J78" s="109"/>
      <c r="K78" s="110"/>
      <c r="L78" s="109" t="s">
        <v>8</v>
      </c>
      <c r="M78" s="109"/>
      <c r="N78" s="109"/>
      <c r="O78" s="90"/>
    </row>
    <row r="79" spans="1:15" ht="26.45" customHeight="1" x14ac:dyDescent="0.2">
      <c r="A79" s="104"/>
      <c r="B79" s="11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8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2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1808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1</v>
      </c>
      <c r="M81" s="63">
        <v>41</v>
      </c>
      <c r="N81" s="63">
        <v>35</v>
      </c>
      <c r="O81" s="91"/>
    </row>
    <row r="82" spans="1:15" ht="15" hidden="1" customHeight="1" x14ac:dyDescent="0.2">
      <c r="A82" s="92" t="s">
        <v>19</v>
      </c>
      <c r="B82" s="81">
        <f t="shared" si="11"/>
        <v>0</v>
      </c>
      <c r="C82" s="63"/>
      <c r="D82" s="63"/>
      <c r="E82" s="82"/>
      <c r="F82" s="63"/>
      <c r="G82" s="63"/>
      <c r="H82" s="82"/>
      <c r="I82" s="63"/>
      <c r="J82" s="63"/>
      <c r="K82" s="82"/>
      <c r="L82" s="63"/>
      <c r="M82" s="63"/>
      <c r="N82" s="63"/>
      <c r="O82" s="91"/>
    </row>
    <row r="83" spans="1:15" ht="15" hidden="1" customHeight="1" x14ac:dyDescent="0.2">
      <c r="A83" s="67" t="s">
        <v>20</v>
      </c>
      <c r="B83" s="81">
        <f t="shared" si="11"/>
        <v>0</v>
      </c>
      <c r="C83" s="63"/>
      <c r="D83" s="63"/>
      <c r="E83" s="82"/>
      <c r="F83" s="63"/>
      <c r="G83" s="63"/>
      <c r="H83" s="82"/>
      <c r="I83" s="63"/>
      <c r="J83" s="63"/>
      <c r="K83" s="82"/>
      <c r="L83" s="63"/>
      <c r="M83" s="63"/>
      <c r="N83" s="63"/>
      <c r="O83" s="91"/>
    </row>
    <row r="84" spans="1:15" ht="15" hidden="1" customHeight="1" x14ac:dyDescent="0.2">
      <c r="A84" s="92" t="s">
        <v>21</v>
      </c>
      <c r="B84" s="81">
        <f t="shared" si="11"/>
        <v>0</v>
      </c>
      <c r="C84" s="63"/>
      <c r="D84" s="63"/>
      <c r="E84" s="82"/>
      <c r="F84" s="63"/>
      <c r="G84" s="63"/>
      <c r="H84" s="82"/>
      <c r="I84" s="63"/>
      <c r="J84" s="63"/>
      <c r="K84" s="82"/>
      <c r="L84" s="63"/>
      <c r="M84" s="63"/>
      <c r="N84" s="63"/>
      <c r="O84" s="91"/>
    </row>
    <row r="85" spans="1:15" ht="15" hidden="1" customHeight="1" x14ac:dyDescent="0.2">
      <c r="A85" s="67" t="s">
        <v>22</v>
      </c>
      <c r="B85" s="81">
        <f t="shared" si="11"/>
        <v>0</v>
      </c>
      <c r="C85" s="63"/>
      <c r="D85" s="63"/>
      <c r="E85" s="82"/>
      <c r="F85" s="63"/>
      <c r="G85" s="63"/>
      <c r="H85" s="82"/>
      <c r="I85" s="63"/>
      <c r="J85" s="63"/>
      <c r="K85" s="82"/>
      <c r="L85" s="63"/>
      <c r="M85" s="63"/>
      <c r="N85" s="63"/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3724</v>
      </c>
      <c r="C92" s="73">
        <f t="shared" ref="C92:N92" si="12">SUM(C80:C91)</f>
        <v>0</v>
      </c>
      <c r="D92" s="73">
        <f t="shared" si="12"/>
        <v>23</v>
      </c>
      <c r="E92" s="73">
        <f t="shared" si="12"/>
        <v>0</v>
      </c>
      <c r="F92" s="73">
        <f t="shared" si="12"/>
        <v>196</v>
      </c>
      <c r="G92" s="73">
        <f t="shared" si="12"/>
        <v>1964</v>
      </c>
      <c r="H92" s="73">
        <f t="shared" si="12"/>
        <v>8</v>
      </c>
      <c r="I92" s="73">
        <f t="shared" si="12"/>
        <v>160</v>
      </c>
      <c r="J92" s="73">
        <f t="shared" si="12"/>
        <v>1219</v>
      </c>
      <c r="K92" s="73">
        <f t="shared" si="12"/>
        <v>4</v>
      </c>
      <c r="L92" s="73">
        <f t="shared" si="12"/>
        <v>3</v>
      </c>
      <c r="M92" s="73">
        <f t="shared" si="12"/>
        <v>78</v>
      </c>
      <c r="N92" s="73">
        <f t="shared" si="12"/>
        <v>69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0</v>
      </c>
      <c r="D93" s="75">
        <f>D92/$B$92</f>
        <v>6.1761546723952737E-3</v>
      </c>
      <c r="E93" s="75">
        <f>E92/$B$92</f>
        <v>0</v>
      </c>
      <c r="F93" s="75">
        <f t="shared" ref="F93:N93" si="13">F92/$B$92</f>
        <v>5.2631578947368418E-2</v>
      </c>
      <c r="G93" s="75">
        <f t="shared" si="13"/>
        <v>0.527389903329753</v>
      </c>
      <c r="H93" s="75">
        <f t="shared" si="13"/>
        <v>2.1482277121374865E-3</v>
      </c>
      <c r="I93" s="75">
        <f t="shared" si="13"/>
        <v>4.2964554242749732E-2</v>
      </c>
      <c r="J93" s="75">
        <f t="shared" si="13"/>
        <v>0.32733619763694954</v>
      </c>
      <c r="K93" s="75">
        <f t="shared" si="13"/>
        <v>1.0741138560687433E-3</v>
      </c>
      <c r="L93" s="75">
        <f t="shared" si="13"/>
        <v>8.055853920515575E-4</v>
      </c>
      <c r="M93" s="75">
        <f t="shared" si="13"/>
        <v>2.0945220193340493E-2</v>
      </c>
      <c r="N93" s="75">
        <f t="shared" si="13"/>
        <v>1.852846401718582E-2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05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05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27</v>
      </c>
      <c r="C100" s="94">
        <v>0</v>
      </c>
      <c r="D100" s="94">
        <v>14</v>
      </c>
      <c r="E100" s="94">
        <v>12</v>
      </c>
      <c r="F100" s="94">
        <v>1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211</v>
      </c>
      <c r="C101" s="94">
        <v>1</v>
      </c>
      <c r="D101" s="94">
        <v>119</v>
      </c>
      <c r="E101" s="94">
        <v>85</v>
      </c>
      <c r="F101" s="94">
        <v>6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60</v>
      </c>
      <c r="C102" s="94">
        <v>0</v>
      </c>
      <c r="D102" s="94">
        <v>36</v>
      </c>
      <c r="E102" s="94">
        <v>23</v>
      </c>
      <c r="F102" s="94">
        <v>1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363</v>
      </c>
      <c r="C103" s="94">
        <v>7</v>
      </c>
      <c r="D103" s="94">
        <v>262</v>
      </c>
      <c r="E103" s="94">
        <v>82</v>
      </c>
      <c r="F103" s="94">
        <v>12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77</v>
      </c>
      <c r="C104" s="94">
        <v>1</v>
      </c>
      <c r="D104" s="94">
        <v>46</v>
      </c>
      <c r="E104" s="94">
        <v>30</v>
      </c>
      <c r="F104" s="94">
        <v>0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65</v>
      </c>
      <c r="C105" s="94">
        <v>0</v>
      </c>
      <c r="D105" s="94">
        <v>41</v>
      </c>
      <c r="E105" s="94">
        <v>23</v>
      </c>
      <c r="F105" s="94">
        <v>1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103</v>
      </c>
      <c r="C106" s="94">
        <v>0</v>
      </c>
      <c r="D106" s="94">
        <v>56</v>
      </c>
      <c r="E106" s="94">
        <v>45</v>
      </c>
      <c r="F106" s="94">
        <v>2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236</v>
      </c>
      <c r="C107" s="94">
        <v>2</v>
      </c>
      <c r="D107" s="94">
        <v>143</v>
      </c>
      <c r="E107" s="94">
        <v>89</v>
      </c>
      <c r="F107" s="94">
        <v>2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32</v>
      </c>
      <c r="C108" s="94">
        <v>3</v>
      </c>
      <c r="D108" s="94">
        <v>11</v>
      </c>
      <c r="E108" s="94">
        <v>15</v>
      </c>
      <c r="F108" s="94">
        <v>3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63</v>
      </c>
      <c r="C109" s="94">
        <v>0</v>
      </c>
      <c r="D109" s="94">
        <v>35</v>
      </c>
      <c r="E109" s="94">
        <v>27</v>
      </c>
      <c r="F109" s="94">
        <v>1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101</v>
      </c>
      <c r="C110" s="94">
        <v>0</v>
      </c>
      <c r="D110" s="94">
        <v>58</v>
      </c>
      <c r="E110" s="94">
        <v>39</v>
      </c>
      <c r="F110" s="94">
        <v>4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226</v>
      </c>
      <c r="C111" s="94">
        <v>1</v>
      </c>
      <c r="D111" s="94">
        <v>131</v>
      </c>
      <c r="E111" s="94">
        <v>85</v>
      </c>
      <c r="F111" s="94">
        <v>9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123</v>
      </c>
      <c r="C112" s="94">
        <v>0</v>
      </c>
      <c r="D112" s="94">
        <v>66</v>
      </c>
      <c r="E112" s="94">
        <v>47</v>
      </c>
      <c r="F112" s="94">
        <v>10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68</v>
      </c>
      <c r="C113" s="94">
        <v>1</v>
      </c>
      <c r="D113" s="94">
        <v>37</v>
      </c>
      <c r="E113" s="94">
        <v>29</v>
      </c>
      <c r="F113" s="94">
        <v>1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1420</v>
      </c>
      <c r="C114" s="94">
        <v>4</v>
      </c>
      <c r="D114" s="94">
        <v>819</v>
      </c>
      <c r="E114" s="94">
        <v>541</v>
      </c>
      <c r="F114" s="94">
        <v>56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71</v>
      </c>
      <c r="C115" s="94">
        <v>1</v>
      </c>
      <c r="D115" s="94">
        <v>38</v>
      </c>
      <c r="E115" s="94">
        <v>25</v>
      </c>
      <c r="F115" s="94">
        <v>7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24</v>
      </c>
      <c r="C116" s="94">
        <v>0</v>
      </c>
      <c r="D116" s="94">
        <v>18</v>
      </c>
      <c r="E116" s="94">
        <v>6</v>
      </c>
      <c r="F116" s="94">
        <v>0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22</v>
      </c>
      <c r="C117" s="94">
        <v>0</v>
      </c>
      <c r="D117" s="94">
        <v>11</v>
      </c>
      <c r="E117" s="94">
        <v>11</v>
      </c>
      <c r="F117" s="94">
        <v>0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30</v>
      </c>
      <c r="C118" s="94">
        <v>0</v>
      </c>
      <c r="D118" s="94">
        <v>8</v>
      </c>
      <c r="E118" s="94">
        <v>19</v>
      </c>
      <c r="F118" s="94">
        <v>3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124</v>
      </c>
      <c r="C119" s="94">
        <v>0</v>
      </c>
      <c r="D119" s="94">
        <v>60</v>
      </c>
      <c r="E119" s="94">
        <v>59</v>
      </c>
      <c r="F119" s="94">
        <v>5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55</v>
      </c>
      <c r="C120" s="94">
        <v>2</v>
      </c>
      <c r="D120" s="94">
        <v>31</v>
      </c>
      <c r="E120" s="94">
        <v>21</v>
      </c>
      <c r="F120" s="94">
        <v>1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103</v>
      </c>
      <c r="C121" s="94">
        <v>0</v>
      </c>
      <c r="D121" s="94">
        <v>68</v>
      </c>
      <c r="E121" s="94">
        <v>28</v>
      </c>
      <c r="F121" s="94">
        <v>7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39</v>
      </c>
      <c r="C122" s="94">
        <v>0</v>
      </c>
      <c r="D122" s="94">
        <v>17</v>
      </c>
      <c r="E122" s="94">
        <v>18</v>
      </c>
      <c r="F122" s="94">
        <v>4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57</v>
      </c>
      <c r="C123" s="94">
        <v>0</v>
      </c>
      <c r="D123" s="94">
        <v>35</v>
      </c>
      <c r="E123" s="94">
        <v>21</v>
      </c>
      <c r="F123" s="94">
        <v>1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24</v>
      </c>
      <c r="C124" s="94">
        <v>0</v>
      </c>
      <c r="D124" s="94">
        <v>8</v>
      </c>
      <c r="E124" s="94">
        <v>3</v>
      </c>
      <c r="F124" s="94">
        <v>13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3724</v>
      </c>
      <c r="C125" s="96">
        <f>SUM(C100:C124)</f>
        <v>23</v>
      </c>
      <c r="D125" s="96">
        <f>SUM(D100:D124)</f>
        <v>2168</v>
      </c>
      <c r="E125" s="96">
        <f>SUM(E100:E124)</f>
        <v>1383</v>
      </c>
      <c r="F125" s="96">
        <f>SUM(F100:F124)</f>
        <v>150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6.1761546723952737E-3</v>
      </c>
      <c r="D126" s="97">
        <f>D125/$B$125</f>
        <v>0.58216970998925888</v>
      </c>
      <c r="E126" s="97">
        <f>E125/$B$125</f>
        <v>0.371374865735768</v>
      </c>
      <c r="F126" s="97">
        <f>F125/$B$125</f>
        <v>4.0279269602577876E-2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64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2019-03-14T20:33:24Z</dcterms:modified>
</cp:coreProperties>
</file>