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B29" i="1" l="1"/>
  <c r="G94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<sst xmlns="http://schemas.openxmlformats.org/spreadsheetml/2006/main" count="170" uniqueCount="89">
  <si>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</si>
  <si>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</si>
  <si>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</si>
  <si>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</si>
  <si>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</si>
  <si>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</si>
  <si>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</si>
  <si>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</si>
  <si>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</si>
  <si>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</si>
  <si>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</si>
  <si>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</si>
  <si>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</si>
  <si>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</si>
  <si>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</si>
  <si>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</si>
  <si>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</si>
  <si>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</si>
  <si>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</si>
  <si>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</si>
  <si>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</si>
  <si>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</si>
  <si>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</si>
  <si>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</si>
  <si>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</si>
  <si>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</si>
  <si>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</si>
  <si>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</si>
  <si>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</si>
  <si>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</si>
  <si>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</si>
  <si>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</si>
  <si>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</si>
  <si>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</si>
  <si>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</si>
  <si>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</si>
  <si>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</si>
  <si>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</si>
  <si>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</si>
  <si>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</si>
  <si>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</si>
  <si>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</si>
  <si>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</si>
  <si>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</si>
  <si>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</si>
  <si>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</si>
  <si>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</si>
  <si>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</si>
  <si>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</si>
  <si>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</si>
  <si>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</si>
  <si>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</si>
  <si>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</si>
  <si>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</si>
  <si>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</si>
  <si>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</si>
  <si>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</si>
  <si>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</si>
  <si>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</si>
  <si>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</si>
  <si>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</si>
  <si>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</si>
  <si>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</si>
  <si>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</si>
  <si>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</si>
  <si>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</si>
  <si>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</si>
  <si>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</si>
  <si>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</si>
  <si>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</si>
  <si>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</si>
  <si>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</si>
  <si>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</si>
  <si>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</si>
  <si>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</si>
  <si>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</si>
  <si>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</si>
  <si>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</si>
  <si>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</si>
  <si>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</si>
  <si>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</si>
  <si>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</si>
  <si>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</si>
  <si>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</si>
  <si>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</si>
  <si>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</si>
  <si>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</si>
  <si>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</si>
  <si>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Período 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</si>
</sst>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145</c:v>
                </c:pt>
                <c:pt idx="1">
                  <c:v>14960</c:v>
                </c:pt>
                <c:pt idx="2">
                  <c:v>12207</c:v>
                </c:pt>
                <c:pt idx="3">
                  <c:v>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13</xdr:row>
      <xdr:rowOff>88982</xdr:rowOff>
    </xdr:from>
    <xdr:to>
      <xdr:col>7</xdr:col>
      <xdr:colOff>703155</xdr:colOff>
      <xdr:row>15</xdr:row>
      <xdr:rowOff>96305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9100" y="2165432"/>
          <a:ext cx="2217630" cy="521673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95249</xdr:colOff>
      <xdr:row>15</xdr:row>
      <xdr:rowOff>161928</xdr:rowOff>
    </xdr:from>
    <xdr:to>
      <xdr:col>7</xdr:col>
      <xdr:colOff>699292</xdr:colOff>
      <xdr:row>28</xdr:row>
      <xdr:rowOff>133351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9574" y="2752728"/>
          <a:ext cx="2223293" cy="59054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104775</xdr:colOff>
      <xdr:row>29</xdr:row>
      <xdr:rowOff>50532</xdr:rowOff>
    </xdr:from>
    <xdr:to>
      <xdr:col>7</xdr:col>
      <xdr:colOff>724165</xdr:colOff>
      <xdr:row>30</xdr:row>
      <xdr:rowOff>28575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29100" y="3450957"/>
          <a:ext cx="2238640" cy="644793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hidden="1" customHeight="1" x14ac:dyDescent="0.3">
      <c r="A18" s="41" t="s">
        <v>18</v>
      </c>
      <c r="B18" s="42">
        <f t="shared" si="0"/>
        <v>0</v>
      </c>
      <c r="C18" s="43"/>
      <c r="D18" s="43"/>
      <c r="E18" s="43"/>
      <c r="I18" s="41" t="s">
        <v>18</v>
      </c>
      <c r="J18" s="42">
        <f t="shared" si="1"/>
        <v>0</v>
      </c>
      <c r="K18" s="43"/>
      <c r="L18" s="43"/>
      <c r="M18" s="43"/>
      <c r="N18" s="43"/>
      <c r="O18" s="43"/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30549</v>
      </c>
      <c r="C28" s="47">
        <f>SUM(C16:C27)</f>
        <v>6599</v>
      </c>
      <c r="D28" s="47">
        <f>SUM(D16:D27)</f>
        <v>22268</v>
      </c>
      <c r="E28" s="47">
        <f>SUM(E16:E27)</f>
        <v>1682</v>
      </c>
      <c r="I28" s="33" t="s">
        <v>0</v>
      </c>
      <c r="J28" s="47">
        <f>SUM(J16:J27)</f>
        <v>30549</v>
      </c>
      <c r="K28" s="47">
        <f t="shared" ref="K28:O28" si="2">SUM(K16:K27)</f>
        <v>23311</v>
      </c>
      <c r="L28" s="47">
        <f t="shared" si="2"/>
        <v>2700</v>
      </c>
      <c r="M28" s="47">
        <f t="shared" si="2"/>
        <v>3477</v>
      </c>
      <c r="N28" s="47">
        <f t="shared" si="2"/>
        <v>996</v>
      </c>
      <c r="O28" s="47">
        <f t="shared" si="2"/>
        <v>65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49">
        <v>0.22</v>
      </c>
      <c r="D29" s="49">
        <v>0.72</v>
      </c>
      <c r="E29" s="49">
        <v>0.06</v>
      </c>
      <c r="I29" s="48" t="s">
        <v>1</v>
      </c>
      <c r="J29" s="49">
        <f t="shared" ref="J29" si="3">J28/$J$28</f>
        <v>1</v>
      </c>
      <c r="K29" s="49">
        <f>K28/$J$28</f>
        <v>0.76306916756685983</v>
      </c>
      <c r="L29" s="49">
        <f>L28/$J$28</f>
        <v>8.8382598448394384E-2</v>
      </c>
      <c r="M29" s="49">
        <v>0.12</v>
      </c>
      <c r="N29" s="49">
        <f>N28/$J$28</f>
        <v>3.2603358538741037E-2</v>
      </c>
      <c r="O29" s="49">
        <f>O28/$J$28</f>
        <v>2.1277292219057907E-3</v>
      </c>
    </row>
    <row r="30" spans="1:15" s="40" customFormat="1" ht="52.5" customHeight="1" x14ac:dyDescent="0.3">
      <c r="A30" s="50"/>
    </row>
    <row r="31" spans="1:15" s="40" customFormat="1" ht="6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145</v>
      </c>
      <c r="C39" s="61">
        <v>10</v>
      </c>
      <c r="D39" s="61">
        <v>6</v>
      </c>
      <c r="E39" s="61">
        <v>13</v>
      </c>
      <c r="F39" s="61">
        <v>13</v>
      </c>
      <c r="G39" s="61">
        <v>33</v>
      </c>
      <c r="H39" s="61">
        <v>21</v>
      </c>
      <c r="I39" s="61">
        <v>11</v>
      </c>
      <c r="J39" s="61">
        <v>38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14960</v>
      </c>
      <c r="C40" s="61">
        <v>513</v>
      </c>
      <c r="D40" s="61">
        <v>1061</v>
      </c>
      <c r="E40" s="61">
        <v>1106</v>
      </c>
      <c r="F40" s="61">
        <v>1986</v>
      </c>
      <c r="G40" s="61">
        <v>3726</v>
      </c>
      <c r="H40" s="61">
        <v>3209</v>
      </c>
      <c r="I40" s="61">
        <v>2223</v>
      </c>
      <c r="J40" s="61">
        <v>1136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12207</v>
      </c>
      <c r="C41" s="61">
        <v>303</v>
      </c>
      <c r="D41" s="61">
        <v>551</v>
      </c>
      <c r="E41" s="61">
        <v>1013</v>
      </c>
      <c r="F41" s="61">
        <v>2914</v>
      </c>
      <c r="G41" s="61">
        <v>3574</v>
      </c>
      <c r="H41" s="61">
        <v>2298</v>
      </c>
      <c r="I41" s="61">
        <v>1076</v>
      </c>
      <c r="J41" s="61">
        <v>478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3237</v>
      </c>
      <c r="C42" s="68">
        <v>125</v>
      </c>
      <c r="D42" s="68">
        <v>591</v>
      </c>
      <c r="E42" s="68">
        <v>1307</v>
      </c>
      <c r="F42" s="68">
        <v>587</v>
      </c>
      <c r="G42" s="68">
        <v>340</v>
      </c>
      <c r="H42" s="68">
        <v>179</v>
      </c>
      <c r="I42" s="68">
        <v>78</v>
      </c>
      <c r="J42" s="68">
        <v>30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30549</v>
      </c>
      <c r="C43" s="71">
        <f t="shared" ref="C43:J43" si="4">SUM(C39:C42)</f>
        <v>951</v>
      </c>
      <c r="D43" s="71">
        <f t="shared" si="4"/>
        <v>2209</v>
      </c>
      <c r="E43" s="71">
        <f t="shared" si="4"/>
        <v>3439</v>
      </c>
      <c r="F43" s="71">
        <f t="shared" si="4"/>
        <v>5500</v>
      </c>
      <c r="G43" s="71">
        <f t="shared" si="4"/>
        <v>7673</v>
      </c>
      <c r="H43" s="71">
        <f t="shared" si="4"/>
        <v>5707</v>
      </c>
      <c r="I43" s="71">
        <f t="shared" si="4"/>
        <v>3388</v>
      </c>
      <c r="J43" s="71">
        <f t="shared" si="4"/>
        <v>1682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3.1130315231267799E-2</v>
      </c>
      <c r="D44" s="73">
        <f t="shared" si="5"/>
        <v>7.2310059249075256E-2</v>
      </c>
      <c r="E44" s="73">
        <f t="shared" si="5"/>
        <v>0.11257324298667715</v>
      </c>
      <c r="F44" s="73">
        <f t="shared" si="5"/>
        <v>0.18003862646895152</v>
      </c>
      <c r="G44" s="73">
        <f t="shared" si="5"/>
        <v>0.25117025107204821</v>
      </c>
      <c r="H44" s="73">
        <f t="shared" si="5"/>
        <v>0.18681462568332843</v>
      </c>
      <c r="I44" s="73">
        <f t="shared" si="5"/>
        <v>0.11090379390487413</v>
      </c>
      <c r="J44" s="73">
        <f t="shared" si="5"/>
        <v>5.505908540377754E-2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7" t="s">
        <v>45</v>
      </c>
      <c r="B53" s="104" t="s">
        <v>0</v>
      </c>
      <c r="C53" s="104" t="s">
        <v>76</v>
      </c>
      <c r="D53" s="104"/>
      <c r="E53" s="104"/>
      <c r="F53" s="104" t="s">
        <v>0</v>
      </c>
      <c r="G53" s="104" t="s">
        <v>77</v>
      </c>
      <c r="H53" s="104"/>
      <c r="I53" s="104"/>
      <c r="J53" s="104" t="s">
        <v>0</v>
      </c>
      <c r="K53" s="106" t="s">
        <v>78</v>
      </c>
      <c r="L53" s="106"/>
      <c r="M53" s="104" t="s">
        <v>79</v>
      </c>
      <c r="N53" s="104" t="s">
        <v>80</v>
      </c>
      <c r="O53" s="105"/>
    </row>
    <row r="54" spans="1:15" ht="15" customHeight="1" x14ac:dyDescent="0.2">
      <c r="A54" s="107"/>
      <c r="B54" s="104"/>
      <c r="C54" s="1" t="s">
        <v>2</v>
      </c>
      <c r="D54" s="1" t="s">
        <v>3</v>
      </c>
      <c r="E54" s="1" t="s">
        <v>44</v>
      </c>
      <c r="F54" s="104"/>
      <c r="G54" s="2" t="s">
        <v>2</v>
      </c>
      <c r="H54" s="2" t="s">
        <v>3</v>
      </c>
      <c r="I54" s="2" t="s">
        <v>44</v>
      </c>
      <c r="J54" s="104"/>
      <c r="K54" s="2" t="s">
        <v>2</v>
      </c>
      <c r="L54" s="2" t="s">
        <v>3</v>
      </c>
      <c r="M54" s="104"/>
      <c r="N54" s="104"/>
      <c r="O54" s="105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6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hidden="1" customHeight="1" x14ac:dyDescent="0.2">
      <c r="A57" s="81" t="s">
        <v>18</v>
      </c>
      <c r="B57" s="63">
        <f>C57+D57+E57</f>
        <v>0</v>
      </c>
      <c r="C57" s="61"/>
      <c r="D57" s="61"/>
      <c r="E57" s="79"/>
      <c r="F57" s="63">
        <f>G57+H57+I57</f>
        <v>0</v>
      </c>
      <c r="G57" s="61"/>
      <c r="H57" s="61"/>
      <c r="I57" s="79"/>
      <c r="J57" s="78">
        <f t="shared" si="6"/>
        <v>0</v>
      </c>
      <c r="K57" s="61"/>
      <c r="L57" s="61"/>
      <c r="M57" s="63"/>
      <c r="N57" s="63"/>
      <c r="O57" s="80"/>
    </row>
    <row r="58" spans="1:15" ht="15" hidden="1" customHeight="1" x14ac:dyDescent="0.2">
      <c r="A58" s="65" t="s">
        <v>19</v>
      </c>
      <c r="B58" s="63">
        <f t="shared" ref="B58:B66" si="7">C58+D58+E58</f>
        <v>0</v>
      </c>
      <c r="C58" s="61"/>
      <c r="D58" s="61"/>
      <c r="E58" s="79"/>
      <c r="F58" s="63">
        <f t="shared" ref="F58:F66" si="8">G58+H58+I58</f>
        <v>0</v>
      </c>
      <c r="G58" s="61"/>
      <c r="H58" s="61"/>
      <c r="I58" s="79"/>
      <c r="J58" s="78">
        <f t="shared" si="6"/>
        <v>0</v>
      </c>
      <c r="K58" s="61"/>
      <c r="L58" s="61"/>
      <c r="M58" s="63"/>
      <c r="N58" s="63"/>
      <c r="O58" s="80"/>
    </row>
    <row r="59" spans="1:15" ht="15" hidden="1" customHeight="1" x14ac:dyDescent="0.2">
      <c r="A59" s="81" t="s">
        <v>20</v>
      </c>
      <c r="B59" s="63">
        <f t="shared" si="7"/>
        <v>0</v>
      </c>
      <c r="C59" s="61"/>
      <c r="D59" s="61"/>
      <c r="E59" s="79"/>
      <c r="F59" s="82">
        <f t="shared" si="8"/>
        <v>0</v>
      </c>
      <c r="G59" s="61"/>
      <c r="H59" s="61"/>
      <c r="I59" s="79"/>
      <c r="J59" s="78">
        <f t="shared" si="6"/>
        <v>0</v>
      </c>
      <c r="K59" s="61"/>
      <c r="L59" s="61"/>
      <c r="M59" s="82"/>
      <c r="N59" s="82"/>
      <c r="O59" s="83"/>
    </row>
    <row r="60" spans="1:15" ht="15" hidden="1" customHeight="1" x14ac:dyDescent="0.2">
      <c r="A60" s="65" t="s">
        <v>21</v>
      </c>
      <c r="B60" s="63">
        <f t="shared" si="7"/>
        <v>0</v>
      </c>
      <c r="C60" s="61"/>
      <c r="D60" s="61"/>
      <c r="E60" s="79"/>
      <c r="F60" s="63">
        <f t="shared" si="8"/>
        <v>0</v>
      </c>
      <c r="G60" s="61"/>
      <c r="H60" s="61"/>
      <c r="I60" s="79"/>
      <c r="J60" s="78">
        <f t="shared" si="6"/>
        <v>0</v>
      </c>
      <c r="K60" s="61"/>
      <c r="L60" s="61"/>
      <c r="M60" s="63"/>
      <c r="N60" s="63"/>
      <c r="O60" s="80"/>
    </row>
    <row r="61" spans="1:15" ht="15" hidden="1" customHeight="1" x14ac:dyDescent="0.2">
      <c r="A61" s="65" t="s">
        <v>22</v>
      </c>
      <c r="B61" s="63">
        <f t="shared" si="7"/>
        <v>0</v>
      </c>
      <c r="C61" s="61"/>
      <c r="D61" s="61"/>
      <c r="E61" s="79"/>
      <c r="F61" s="63">
        <f t="shared" si="8"/>
        <v>0</v>
      </c>
      <c r="G61" s="61"/>
      <c r="H61" s="61"/>
      <c r="I61" s="79"/>
      <c r="J61" s="78">
        <f t="shared" si="6"/>
        <v>0</v>
      </c>
      <c r="K61" s="61"/>
      <c r="L61" s="61"/>
      <c r="M61" s="63"/>
      <c r="N61" s="63"/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434</v>
      </c>
      <c r="C67" s="71">
        <f t="shared" si="10"/>
        <v>62</v>
      </c>
      <c r="D67" s="71">
        <f t="shared" si="10"/>
        <v>371</v>
      </c>
      <c r="E67" s="71">
        <f t="shared" si="10"/>
        <v>1</v>
      </c>
      <c r="F67" s="71">
        <f t="shared" si="10"/>
        <v>377</v>
      </c>
      <c r="G67" s="71">
        <f t="shared" si="10"/>
        <v>58</v>
      </c>
      <c r="H67" s="71">
        <f t="shared" si="10"/>
        <v>238</v>
      </c>
      <c r="I67" s="71">
        <f t="shared" si="10"/>
        <v>81</v>
      </c>
      <c r="J67" s="71">
        <f t="shared" si="10"/>
        <v>894</v>
      </c>
      <c r="K67" s="71">
        <f t="shared" si="10"/>
        <v>174</v>
      </c>
      <c r="L67" s="71">
        <f t="shared" si="10"/>
        <v>720</v>
      </c>
      <c r="M67" s="71">
        <f t="shared" si="10"/>
        <v>13</v>
      </c>
      <c r="N67" s="71">
        <f t="shared" si="10"/>
        <v>19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0.14285714285714285</v>
      </c>
      <c r="D68" s="73">
        <f>D67/$B$67</f>
        <v>0.85483870967741937</v>
      </c>
      <c r="E68" s="73">
        <f>E67/$B$67</f>
        <v>2.304147465437788E-3</v>
      </c>
      <c r="F68" s="73">
        <f>F67/$F$67</f>
        <v>1</v>
      </c>
      <c r="G68" s="73">
        <f>G67/$F$67</f>
        <v>0.15384615384615385</v>
      </c>
      <c r="H68" s="73">
        <f>H67/$F$67</f>
        <v>0.6312997347480106</v>
      </c>
      <c r="I68" s="73">
        <f>I67/$F$67</f>
        <v>0.21485411140583555</v>
      </c>
      <c r="J68" s="73">
        <f>J67/$J$67</f>
        <v>1</v>
      </c>
      <c r="K68" s="73">
        <f>K67/$J$67</f>
        <v>0.19463087248322147</v>
      </c>
      <c r="L68" s="73">
        <f>L67/$J$67</f>
        <v>0.80536912751677847</v>
      </c>
      <c r="M68" s="73">
        <f>M67/$M$67</f>
        <v>1</v>
      </c>
      <c r="N68" s="73">
        <f>N67/N67</f>
        <v>1</v>
      </c>
      <c r="O68" s="75"/>
    </row>
    <row r="69" spans="1:15" ht="15" customHeight="1" x14ac:dyDescent="0.2">
      <c r="A69" s="51" t="s">
        <v>81</v>
      </c>
      <c r="B69" s="52"/>
    </row>
    <row r="70" spans="1:15" ht="15" customHeight="1" x14ac:dyDescent="0.2">
      <c r="A70" s="51" t="s">
        <v>82</v>
      </c>
      <c r="B70" s="52"/>
    </row>
    <row r="71" spans="1:15" ht="15" customHeight="1" x14ac:dyDescent="0.2">
      <c r="A71" s="51" t="s">
        <v>83</v>
      </c>
      <c r="B71" s="52"/>
    </row>
    <row r="72" spans="1:15" ht="15" customHeight="1" x14ac:dyDescent="0.2">
      <c r="A72" s="51" t="s">
        <v>84</v>
      </c>
      <c r="B72" s="52"/>
    </row>
    <row r="73" spans="1:15" ht="15" customHeight="1" x14ac:dyDescent="0.2">
      <c r="A73" s="51" t="s">
        <v>85</v>
      </c>
      <c r="B73" s="52"/>
    </row>
    <row r="74" spans="1:15" ht="10.5" customHeight="1" x14ac:dyDescent="0.2">
      <c r="A74" s="51"/>
      <c r="B74" s="52"/>
    </row>
    <row r="75" spans="1:15" ht="15" customHeight="1" x14ac:dyDescent="0.2">
      <c r="A75" s="51"/>
      <c r="B75" s="52"/>
    </row>
    <row r="76" spans="1:15" ht="15" customHeight="1" thickBot="1" x14ac:dyDescent="0.3">
      <c r="A76" s="53" t="s">
        <v>75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1:15" ht="10.5" customHeight="1" x14ac:dyDescent="0.2">
      <c r="A77" s="51"/>
      <c r="B77" s="52"/>
    </row>
    <row r="78" spans="1:15" ht="13.9" customHeight="1" x14ac:dyDescent="0.2">
      <c r="A78" s="107" t="s">
        <v>45</v>
      </c>
      <c r="B78" s="104" t="s">
        <v>0</v>
      </c>
      <c r="C78" s="104" t="s">
        <v>48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90"/>
    </row>
    <row r="79" spans="1:15" ht="15.75" customHeight="1" x14ac:dyDescent="0.2">
      <c r="A79" s="107"/>
      <c r="B79" s="104"/>
      <c r="C79" s="108" t="s">
        <v>47</v>
      </c>
      <c r="D79" s="108"/>
      <c r="E79" s="109"/>
      <c r="F79" s="110" t="s">
        <v>5</v>
      </c>
      <c r="G79" s="108"/>
      <c r="H79" s="109"/>
      <c r="I79" s="110" t="s">
        <v>6</v>
      </c>
      <c r="J79" s="108"/>
      <c r="K79" s="109"/>
      <c r="L79" s="108" t="s">
        <v>7</v>
      </c>
      <c r="M79" s="108"/>
      <c r="N79" s="108"/>
      <c r="O79" s="90"/>
    </row>
    <row r="80" spans="1:15" ht="33.75" customHeight="1" x14ac:dyDescent="0.2">
      <c r="A80" s="107"/>
      <c r="B80" s="104"/>
      <c r="C80" s="1" t="s">
        <v>73</v>
      </c>
      <c r="D80" s="1" t="s">
        <v>74</v>
      </c>
      <c r="E80" s="3" t="s">
        <v>87</v>
      </c>
      <c r="F80" s="1" t="s">
        <v>73</v>
      </c>
      <c r="G80" s="1" t="s">
        <v>74</v>
      </c>
      <c r="H80" s="3" t="s">
        <v>87</v>
      </c>
      <c r="I80" s="1" t="s">
        <v>73</v>
      </c>
      <c r="J80" s="1" t="s">
        <v>74</v>
      </c>
      <c r="K80" s="3" t="s">
        <v>87</v>
      </c>
      <c r="L80" s="1" t="s">
        <v>73</v>
      </c>
      <c r="M80" s="1" t="s">
        <v>74</v>
      </c>
      <c r="N80" s="3" t="s">
        <v>87</v>
      </c>
      <c r="O80" s="90"/>
    </row>
    <row r="81" spans="1:15" ht="15" customHeight="1" x14ac:dyDescent="0.2">
      <c r="A81" s="77" t="s">
        <v>16</v>
      </c>
      <c r="B81" s="78">
        <f>SUM(C81:N81)</f>
        <v>15856</v>
      </c>
      <c r="C81" s="61">
        <v>33</v>
      </c>
      <c r="D81" s="61">
        <v>39</v>
      </c>
      <c r="E81" s="79">
        <v>0</v>
      </c>
      <c r="F81" s="61">
        <v>4970</v>
      </c>
      <c r="G81" s="61">
        <v>2641</v>
      </c>
      <c r="H81" s="79">
        <v>218</v>
      </c>
      <c r="I81" s="61">
        <v>4641</v>
      </c>
      <c r="J81" s="61">
        <v>1557</v>
      </c>
      <c r="K81" s="79">
        <v>165</v>
      </c>
      <c r="L81" s="61">
        <v>245</v>
      </c>
      <c r="M81" s="61">
        <v>490</v>
      </c>
      <c r="N81" s="61">
        <v>857</v>
      </c>
      <c r="O81" s="83"/>
    </row>
    <row r="82" spans="1:15" ht="15" customHeight="1" x14ac:dyDescent="0.2">
      <c r="A82" s="65" t="s">
        <v>17</v>
      </c>
      <c r="B82" s="78">
        <f t="shared" ref="B82:B92" si="11">SUM(C82:N82)</f>
        <v>14693</v>
      </c>
      <c r="C82" s="61">
        <v>47</v>
      </c>
      <c r="D82" s="61">
        <v>25</v>
      </c>
      <c r="E82" s="79">
        <v>1</v>
      </c>
      <c r="F82" s="61">
        <v>4469</v>
      </c>
      <c r="G82" s="61">
        <v>2433</v>
      </c>
      <c r="H82" s="79">
        <v>229</v>
      </c>
      <c r="I82" s="61">
        <v>4168</v>
      </c>
      <c r="J82" s="61">
        <v>1553</v>
      </c>
      <c r="K82" s="79">
        <v>123</v>
      </c>
      <c r="L82" s="61">
        <v>208</v>
      </c>
      <c r="M82" s="61">
        <v>533</v>
      </c>
      <c r="N82" s="61">
        <v>904</v>
      </c>
      <c r="O82" s="83"/>
    </row>
    <row r="83" spans="1:15" ht="15" hidden="1" customHeight="1" x14ac:dyDescent="0.2">
      <c r="A83" s="81" t="s">
        <v>18</v>
      </c>
      <c r="B83" s="78">
        <f t="shared" si="11"/>
        <v>0</v>
      </c>
      <c r="C83" s="61"/>
      <c r="D83" s="61"/>
      <c r="E83" s="79"/>
      <c r="F83" s="61"/>
      <c r="G83" s="61"/>
      <c r="H83" s="79"/>
      <c r="I83" s="61"/>
      <c r="J83" s="61"/>
      <c r="K83" s="79"/>
      <c r="L83" s="61"/>
      <c r="M83" s="61"/>
      <c r="N83" s="61"/>
      <c r="O83" s="83"/>
    </row>
    <row r="84" spans="1:15" ht="15" hidden="1" customHeight="1" x14ac:dyDescent="0.2">
      <c r="A84" s="65" t="s">
        <v>19</v>
      </c>
      <c r="B84" s="78">
        <f t="shared" si="11"/>
        <v>0</v>
      </c>
      <c r="C84" s="61"/>
      <c r="D84" s="61"/>
      <c r="E84" s="79"/>
      <c r="F84" s="61"/>
      <c r="G84" s="61"/>
      <c r="H84" s="79"/>
      <c r="I84" s="61"/>
      <c r="J84" s="61"/>
      <c r="K84" s="79"/>
      <c r="L84" s="61"/>
      <c r="M84" s="61"/>
      <c r="N84" s="61"/>
      <c r="O84" s="83"/>
    </row>
    <row r="85" spans="1:15" ht="15" hidden="1" customHeight="1" x14ac:dyDescent="0.2">
      <c r="A85" s="81" t="s">
        <v>20</v>
      </c>
      <c r="B85" s="78">
        <f t="shared" si="11"/>
        <v>0</v>
      </c>
      <c r="C85" s="61"/>
      <c r="D85" s="61"/>
      <c r="E85" s="79"/>
      <c r="F85" s="61"/>
      <c r="G85" s="61"/>
      <c r="H85" s="79"/>
      <c r="I85" s="61"/>
      <c r="J85" s="61"/>
      <c r="K85" s="79"/>
      <c r="L85" s="61"/>
      <c r="M85" s="61"/>
      <c r="N85" s="61"/>
      <c r="O85" s="83"/>
    </row>
    <row r="86" spans="1:15" ht="15" hidden="1" customHeight="1" x14ac:dyDescent="0.2">
      <c r="A86" s="65" t="s">
        <v>21</v>
      </c>
      <c r="B86" s="78">
        <f t="shared" si="11"/>
        <v>0</v>
      </c>
      <c r="C86" s="61"/>
      <c r="D86" s="61"/>
      <c r="E86" s="79"/>
      <c r="F86" s="61"/>
      <c r="G86" s="61"/>
      <c r="H86" s="79"/>
      <c r="I86" s="61"/>
      <c r="J86" s="61"/>
      <c r="K86" s="79"/>
      <c r="L86" s="61"/>
      <c r="M86" s="61"/>
      <c r="N86" s="61"/>
      <c r="O86" s="83"/>
    </row>
    <row r="87" spans="1:15" ht="15" hidden="1" customHeight="1" x14ac:dyDescent="0.2">
      <c r="A87" s="65" t="s">
        <v>22</v>
      </c>
      <c r="B87" s="78">
        <f t="shared" si="11"/>
        <v>0</v>
      </c>
      <c r="C87" s="61"/>
      <c r="D87" s="61"/>
      <c r="E87" s="79"/>
      <c r="F87" s="61"/>
      <c r="G87" s="61"/>
      <c r="H87" s="79"/>
      <c r="I87" s="61"/>
      <c r="J87" s="61"/>
      <c r="K87" s="79"/>
      <c r="L87" s="61"/>
      <c r="M87" s="61"/>
      <c r="N87" s="61"/>
      <c r="O87" s="83"/>
    </row>
    <row r="88" spans="1:15" ht="15" hidden="1" customHeight="1" x14ac:dyDescent="0.2">
      <c r="A88" s="65" t="s">
        <v>23</v>
      </c>
      <c r="B88" s="78">
        <f t="shared" si="11"/>
        <v>0</v>
      </c>
      <c r="C88" s="61"/>
      <c r="D88" s="61"/>
      <c r="E88" s="79"/>
      <c r="F88" s="61"/>
      <c r="G88" s="61"/>
      <c r="H88" s="79"/>
      <c r="I88" s="61"/>
      <c r="J88" s="61"/>
      <c r="K88" s="79"/>
      <c r="L88" s="61"/>
      <c r="M88" s="61"/>
      <c r="N88" s="61"/>
      <c r="O88" s="83"/>
    </row>
    <row r="89" spans="1:15" ht="15" hidden="1" customHeight="1" x14ac:dyDescent="0.2">
      <c r="A89" s="81" t="s">
        <v>24</v>
      </c>
      <c r="B89" s="78">
        <f t="shared" si="11"/>
        <v>0</v>
      </c>
      <c r="C89" s="61"/>
      <c r="D89" s="61"/>
      <c r="E89" s="79"/>
      <c r="F89" s="61"/>
      <c r="G89" s="61"/>
      <c r="H89" s="79"/>
      <c r="I89" s="61"/>
      <c r="J89" s="61"/>
      <c r="K89" s="79"/>
      <c r="L89" s="61"/>
      <c r="M89" s="61"/>
      <c r="N89" s="61"/>
      <c r="O89" s="83"/>
    </row>
    <row r="90" spans="1:15" ht="16.5" hidden="1" x14ac:dyDescent="0.2">
      <c r="A90" s="65" t="s">
        <v>25</v>
      </c>
      <c r="B90" s="78">
        <f t="shared" si="11"/>
        <v>0</v>
      </c>
      <c r="C90" s="61"/>
      <c r="D90" s="61"/>
      <c r="E90" s="79"/>
      <c r="F90" s="61"/>
      <c r="G90" s="61"/>
      <c r="H90" s="79"/>
      <c r="I90" s="61"/>
      <c r="J90" s="61"/>
      <c r="K90" s="79"/>
      <c r="L90" s="61"/>
      <c r="M90" s="61"/>
      <c r="N90" s="61"/>
      <c r="O90" s="83"/>
    </row>
    <row r="91" spans="1:15" ht="15" hidden="1" customHeight="1" x14ac:dyDescent="0.2">
      <c r="A91" s="81" t="s">
        <v>26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66" t="s">
        <v>27</v>
      </c>
      <c r="B92" s="86">
        <f t="shared" si="11"/>
        <v>0</v>
      </c>
      <c r="C92" s="84"/>
      <c r="D92" s="84"/>
      <c r="E92" s="85"/>
      <c r="F92" s="84"/>
      <c r="G92" s="84"/>
      <c r="H92" s="85"/>
      <c r="I92" s="84"/>
      <c r="J92" s="84"/>
      <c r="K92" s="85"/>
      <c r="L92" s="84"/>
      <c r="M92" s="84"/>
      <c r="N92" s="84"/>
      <c r="O92" s="83"/>
    </row>
    <row r="93" spans="1:15" ht="15" customHeight="1" x14ac:dyDescent="0.2">
      <c r="A93" s="87" t="s">
        <v>0</v>
      </c>
      <c r="B93" s="71">
        <f t="shared" ref="B93:G93" si="12">SUM(B81:B92)</f>
        <v>30549</v>
      </c>
      <c r="C93" s="71">
        <f t="shared" si="12"/>
        <v>80</v>
      </c>
      <c r="D93" s="71">
        <f t="shared" si="12"/>
        <v>64</v>
      </c>
      <c r="E93" s="71">
        <f t="shared" si="12"/>
        <v>1</v>
      </c>
      <c r="F93" s="71">
        <f t="shared" si="12"/>
        <v>9439</v>
      </c>
      <c r="G93" s="71">
        <f t="shared" si="12"/>
        <v>5074</v>
      </c>
      <c r="H93" s="71">
        <f t="shared" ref="H93:N93" si="13">SUM(H81:H92)</f>
        <v>447</v>
      </c>
      <c r="I93" s="71">
        <f t="shared" si="13"/>
        <v>8809</v>
      </c>
      <c r="J93" s="71">
        <f t="shared" si="13"/>
        <v>3110</v>
      </c>
      <c r="K93" s="71">
        <f t="shared" si="13"/>
        <v>288</v>
      </c>
      <c r="L93" s="71">
        <f t="shared" si="13"/>
        <v>453</v>
      </c>
      <c r="M93" s="71">
        <f t="shared" si="13"/>
        <v>1023</v>
      </c>
      <c r="N93" s="71">
        <f t="shared" si="13"/>
        <v>1761</v>
      </c>
      <c r="O93" s="88"/>
    </row>
    <row r="94" spans="1:15" ht="15" customHeight="1" thickBot="1" x14ac:dyDescent="0.25">
      <c r="A94" s="89" t="s">
        <v>1</v>
      </c>
      <c r="B94" s="73">
        <f>B93/$B$93</f>
        <v>1</v>
      </c>
      <c r="C94" s="73">
        <f>C93/$B$93</f>
        <v>2.6187436577302038E-3</v>
      </c>
      <c r="D94" s="73">
        <f>D93/$B$93</f>
        <v>2.094994926184163E-3</v>
      </c>
      <c r="E94" s="73">
        <f>E93/$B$93</f>
        <v>3.2734295721627547E-5</v>
      </c>
      <c r="F94" s="73">
        <f t="shared" ref="F94:N94" si="14">F93/$B$93</f>
        <v>0.30897901731644245</v>
      </c>
      <c r="G94" s="73">
        <f t="shared" si="14"/>
        <v>0.16609381649153818</v>
      </c>
      <c r="H94" s="73">
        <f t="shared" si="14"/>
        <v>1.4632230187567515E-2</v>
      </c>
      <c r="I94" s="73">
        <f t="shared" si="14"/>
        <v>0.28835641101181708</v>
      </c>
      <c r="J94" s="73">
        <f t="shared" si="14"/>
        <v>0.10180365969426168</v>
      </c>
      <c r="K94" s="73">
        <f t="shared" si="14"/>
        <v>9.4274771678287336E-3</v>
      </c>
      <c r="L94" s="73">
        <f t="shared" si="14"/>
        <v>1.482863596189728E-2</v>
      </c>
      <c r="M94" s="73">
        <f t="shared" si="14"/>
        <v>3.348718452322498E-2</v>
      </c>
      <c r="N94" s="73">
        <f t="shared" si="14"/>
        <v>5.7645094765786116E-2</v>
      </c>
      <c r="O94" s="83"/>
    </row>
    <row r="95" spans="1:15" ht="15" customHeight="1" x14ac:dyDescent="0.2">
      <c r="A95" s="51" t="s">
        <v>86</v>
      </c>
      <c r="B95" s="52"/>
    </row>
    <row r="96" spans="1:15" ht="15" customHeight="1" x14ac:dyDescent="0.2">
      <c r="A96" s="51"/>
      <c r="B96" s="52"/>
    </row>
    <row r="97" spans="1:15" ht="15" customHeight="1" thickBot="1" x14ac:dyDescent="0.3">
      <c r="A97" s="53" t="s">
        <v>49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</row>
    <row r="98" spans="1:15" ht="5.45" customHeight="1" x14ac:dyDescent="0.2">
      <c r="A98" s="51"/>
      <c r="B98" s="52"/>
    </row>
    <row r="99" spans="1:15" ht="15" customHeight="1" x14ac:dyDescent="0.2">
      <c r="A99" s="107" t="s">
        <v>8</v>
      </c>
      <c r="B99" s="112" t="s">
        <v>0</v>
      </c>
      <c r="C99" s="111" t="s">
        <v>48</v>
      </c>
      <c r="D99" s="111"/>
      <c r="E99" s="111"/>
      <c r="F99" s="111"/>
      <c r="G99" s="90"/>
      <c r="H99" s="90"/>
      <c r="I99" s="90"/>
      <c r="J99" s="90"/>
      <c r="K99" s="90"/>
      <c r="L99" s="90"/>
      <c r="M99" s="90"/>
      <c r="N99" s="90"/>
      <c r="O99" s="105"/>
    </row>
    <row r="100" spans="1:15" ht="33.75" customHeight="1" x14ac:dyDescent="0.2">
      <c r="A100" s="107"/>
      <c r="B100" s="112"/>
      <c r="C100" s="5" t="s">
        <v>47</v>
      </c>
      <c r="D100" s="5" t="s">
        <v>5</v>
      </c>
      <c r="E100" s="5" t="s">
        <v>6</v>
      </c>
      <c r="F100" s="5" t="s">
        <v>7</v>
      </c>
      <c r="G100" s="80"/>
      <c r="H100" s="80"/>
      <c r="I100" s="4"/>
      <c r="J100" s="90"/>
      <c r="K100" s="4"/>
      <c r="L100" s="4"/>
      <c r="M100" s="90"/>
      <c r="N100" s="90"/>
      <c r="O100" s="105"/>
    </row>
    <row r="101" spans="1:15" ht="15" customHeight="1" x14ac:dyDescent="0.2">
      <c r="A101" s="77" t="s">
        <v>50</v>
      </c>
      <c r="B101" s="91">
        <f>C101+D101+E101+F101</f>
        <v>252</v>
      </c>
      <c r="C101" s="92">
        <v>1</v>
      </c>
      <c r="D101" s="92">
        <v>115</v>
      </c>
      <c r="E101" s="92">
        <v>98</v>
      </c>
      <c r="F101" s="92">
        <v>38</v>
      </c>
      <c r="G101" s="80"/>
      <c r="H101" s="80"/>
      <c r="I101" s="93"/>
      <c r="J101" s="80"/>
      <c r="K101" s="93"/>
      <c r="L101" s="93"/>
      <c r="M101" s="80"/>
      <c r="N101" s="80"/>
      <c r="O101" s="80"/>
    </row>
    <row r="102" spans="1:15" ht="15" customHeight="1" x14ac:dyDescent="0.2">
      <c r="A102" s="65" t="s">
        <v>51</v>
      </c>
      <c r="B102" s="91">
        <f t="shared" ref="B102:B125" si="15">C102+D102+E102+F102</f>
        <v>1611</v>
      </c>
      <c r="C102" s="92">
        <v>16</v>
      </c>
      <c r="D102" s="92">
        <v>793</v>
      </c>
      <c r="E102" s="92">
        <v>655</v>
      </c>
      <c r="F102" s="92">
        <v>147</v>
      </c>
      <c r="G102" s="80"/>
      <c r="H102" s="80"/>
      <c r="I102" s="93"/>
      <c r="J102" s="80"/>
      <c r="K102" s="93"/>
      <c r="L102" s="93"/>
      <c r="M102" s="80"/>
      <c r="N102" s="80"/>
      <c r="O102" s="80"/>
    </row>
    <row r="103" spans="1:15" ht="15" customHeight="1" x14ac:dyDescent="0.2">
      <c r="A103" s="81" t="s">
        <v>52</v>
      </c>
      <c r="B103" s="91">
        <f t="shared" si="15"/>
        <v>596</v>
      </c>
      <c r="C103" s="92">
        <v>1</v>
      </c>
      <c r="D103" s="92">
        <v>292</v>
      </c>
      <c r="E103" s="92">
        <v>268</v>
      </c>
      <c r="F103" s="92">
        <v>35</v>
      </c>
      <c r="G103" s="80"/>
      <c r="H103" s="80"/>
      <c r="I103" s="93"/>
      <c r="J103" s="80"/>
      <c r="K103" s="93"/>
      <c r="L103" s="93"/>
      <c r="M103" s="80"/>
      <c r="N103" s="80"/>
      <c r="O103" s="80"/>
    </row>
    <row r="104" spans="1:15" ht="15" customHeight="1" x14ac:dyDescent="0.2">
      <c r="A104" s="65" t="s">
        <v>53</v>
      </c>
      <c r="B104" s="91">
        <f t="shared" si="15"/>
        <v>2380</v>
      </c>
      <c r="C104" s="92">
        <v>13</v>
      </c>
      <c r="D104" s="92">
        <v>1475</v>
      </c>
      <c r="E104" s="92">
        <v>690</v>
      </c>
      <c r="F104" s="92">
        <v>202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54</v>
      </c>
      <c r="B105" s="91">
        <f t="shared" si="15"/>
        <v>1025</v>
      </c>
      <c r="C105" s="92">
        <v>12</v>
      </c>
      <c r="D105" s="92">
        <v>512</v>
      </c>
      <c r="E105" s="92">
        <v>438</v>
      </c>
      <c r="F105" s="92">
        <v>63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65" t="s">
        <v>55</v>
      </c>
      <c r="B106" s="91">
        <f t="shared" si="15"/>
        <v>651</v>
      </c>
      <c r="C106" s="92">
        <v>10</v>
      </c>
      <c r="D106" s="92">
        <v>289</v>
      </c>
      <c r="E106" s="92">
        <v>289</v>
      </c>
      <c r="F106" s="92">
        <v>63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11</v>
      </c>
      <c r="B107" s="91">
        <f t="shared" si="15"/>
        <v>744</v>
      </c>
      <c r="C107" s="92">
        <v>2</v>
      </c>
      <c r="D107" s="92">
        <v>373</v>
      </c>
      <c r="E107" s="92">
        <v>256</v>
      </c>
      <c r="F107" s="92">
        <v>113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9</v>
      </c>
      <c r="B108" s="91">
        <f t="shared" si="15"/>
        <v>1903</v>
      </c>
      <c r="C108" s="92">
        <v>6</v>
      </c>
      <c r="D108" s="92">
        <v>971</v>
      </c>
      <c r="E108" s="92">
        <v>794</v>
      </c>
      <c r="F108" s="92">
        <v>132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56</v>
      </c>
      <c r="B109" s="91">
        <f t="shared" si="15"/>
        <v>261</v>
      </c>
      <c r="C109" s="92">
        <v>0</v>
      </c>
      <c r="D109" s="92">
        <v>126</v>
      </c>
      <c r="E109" s="92">
        <v>111</v>
      </c>
      <c r="F109" s="92">
        <v>24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57</v>
      </c>
      <c r="B110" s="91">
        <f t="shared" si="15"/>
        <v>788</v>
      </c>
      <c r="C110" s="92">
        <v>3</v>
      </c>
      <c r="D110" s="92">
        <v>364</v>
      </c>
      <c r="E110" s="92">
        <v>320</v>
      </c>
      <c r="F110" s="92">
        <v>101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58</v>
      </c>
      <c r="B111" s="91">
        <f t="shared" si="15"/>
        <v>1142</v>
      </c>
      <c r="C111" s="92">
        <v>1</v>
      </c>
      <c r="D111" s="92">
        <v>563</v>
      </c>
      <c r="E111" s="92">
        <v>447</v>
      </c>
      <c r="F111" s="92">
        <v>131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13</v>
      </c>
      <c r="B112" s="91">
        <f t="shared" si="15"/>
        <v>1275</v>
      </c>
      <c r="C112" s="92">
        <v>6</v>
      </c>
      <c r="D112" s="92">
        <v>584</v>
      </c>
      <c r="E112" s="92">
        <v>533</v>
      </c>
      <c r="F112" s="92">
        <v>152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59</v>
      </c>
      <c r="B113" s="91">
        <f t="shared" si="15"/>
        <v>1671</v>
      </c>
      <c r="C113" s="92">
        <v>7</v>
      </c>
      <c r="D113" s="92">
        <v>735</v>
      </c>
      <c r="E113" s="92">
        <v>699</v>
      </c>
      <c r="F113" s="92">
        <v>230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60</v>
      </c>
      <c r="B114" s="91">
        <f t="shared" si="15"/>
        <v>904</v>
      </c>
      <c r="C114" s="92">
        <v>5</v>
      </c>
      <c r="D114" s="92">
        <v>413</v>
      </c>
      <c r="E114" s="92">
        <v>418</v>
      </c>
      <c r="F114" s="92">
        <v>68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10</v>
      </c>
      <c r="B115" s="91">
        <f t="shared" si="15"/>
        <v>10125</v>
      </c>
      <c r="C115" s="92">
        <v>32</v>
      </c>
      <c r="D115" s="92">
        <v>4887</v>
      </c>
      <c r="E115" s="92">
        <v>4028</v>
      </c>
      <c r="F115" s="92">
        <v>1178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61</v>
      </c>
      <c r="B116" s="91">
        <f t="shared" si="15"/>
        <v>518</v>
      </c>
      <c r="C116" s="92">
        <v>14</v>
      </c>
      <c r="D116" s="92">
        <v>225</v>
      </c>
      <c r="E116" s="92">
        <v>220</v>
      </c>
      <c r="F116" s="92">
        <v>59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62</v>
      </c>
      <c r="B117" s="91">
        <f t="shared" si="15"/>
        <v>158</v>
      </c>
      <c r="C117" s="92">
        <v>0</v>
      </c>
      <c r="D117" s="92">
        <v>78</v>
      </c>
      <c r="E117" s="92">
        <v>62</v>
      </c>
      <c r="F117" s="92">
        <v>18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63</v>
      </c>
      <c r="B118" s="91">
        <f t="shared" si="15"/>
        <v>199</v>
      </c>
      <c r="C118" s="92">
        <v>0</v>
      </c>
      <c r="D118" s="92">
        <v>94</v>
      </c>
      <c r="E118" s="92">
        <v>88</v>
      </c>
      <c r="F118" s="92">
        <v>17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64</v>
      </c>
      <c r="B119" s="91">
        <f t="shared" si="15"/>
        <v>291</v>
      </c>
      <c r="C119" s="92">
        <v>0</v>
      </c>
      <c r="D119" s="92">
        <v>145</v>
      </c>
      <c r="E119" s="92">
        <v>119</v>
      </c>
      <c r="F119" s="92">
        <v>27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65</v>
      </c>
      <c r="B120" s="91">
        <f t="shared" si="15"/>
        <v>1335</v>
      </c>
      <c r="C120" s="92">
        <v>0</v>
      </c>
      <c r="D120" s="92">
        <v>679</v>
      </c>
      <c r="E120" s="92">
        <v>547</v>
      </c>
      <c r="F120" s="92">
        <v>109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12</v>
      </c>
      <c r="B121" s="91">
        <f t="shared" si="15"/>
        <v>852</v>
      </c>
      <c r="C121" s="92">
        <v>7</v>
      </c>
      <c r="D121" s="92">
        <v>383</v>
      </c>
      <c r="E121" s="92">
        <v>393</v>
      </c>
      <c r="F121" s="92">
        <v>69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66</v>
      </c>
      <c r="B122" s="91">
        <f t="shared" si="15"/>
        <v>862</v>
      </c>
      <c r="C122" s="92">
        <v>2</v>
      </c>
      <c r="D122" s="92">
        <v>413</v>
      </c>
      <c r="E122" s="92">
        <v>326</v>
      </c>
      <c r="F122" s="92">
        <v>121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67</v>
      </c>
      <c r="B123" s="91">
        <f t="shared" si="15"/>
        <v>484</v>
      </c>
      <c r="C123" s="92">
        <v>1</v>
      </c>
      <c r="D123" s="92">
        <v>204</v>
      </c>
      <c r="E123" s="92">
        <v>198</v>
      </c>
      <c r="F123" s="92">
        <v>81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68</v>
      </c>
      <c r="B124" s="91">
        <f t="shared" si="15"/>
        <v>371</v>
      </c>
      <c r="C124" s="92">
        <v>0</v>
      </c>
      <c r="D124" s="92">
        <v>189</v>
      </c>
      <c r="E124" s="92">
        <v>157</v>
      </c>
      <c r="F124" s="92">
        <v>25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s="96" customFormat="1" ht="15" customHeight="1" x14ac:dyDescent="0.2">
      <c r="A125" s="66" t="s">
        <v>69</v>
      </c>
      <c r="B125" s="94">
        <f t="shared" si="15"/>
        <v>151</v>
      </c>
      <c r="C125" s="95">
        <v>6</v>
      </c>
      <c r="D125" s="95">
        <v>58</v>
      </c>
      <c r="E125" s="95">
        <v>53</v>
      </c>
      <c r="F125" s="95">
        <v>34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87" t="s">
        <v>0</v>
      </c>
      <c r="B126" s="97">
        <f>SUM(B101:B125)</f>
        <v>30549</v>
      </c>
      <c r="C126" s="97">
        <f>SUM(C101:C125)</f>
        <v>145</v>
      </c>
      <c r="D126" s="97">
        <f>SUM(D101:D125)</f>
        <v>14960</v>
      </c>
      <c r="E126" s="97">
        <f>SUM(E101:E125)</f>
        <v>12207</v>
      </c>
      <c r="F126" s="97">
        <f>SUM(F101:F125)</f>
        <v>3237</v>
      </c>
      <c r="G126" s="88"/>
      <c r="H126" s="80"/>
      <c r="I126" s="88"/>
      <c r="J126" s="88"/>
      <c r="K126" s="88"/>
      <c r="L126" s="88"/>
      <c r="M126" s="88"/>
      <c r="N126" s="88"/>
      <c r="O126" s="88"/>
    </row>
    <row r="127" spans="1:15" ht="15" customHeight="1" thickBot="1" x14ac:dyDescent="0.25">
      <c r="A127" s="89" t="s">
        <v>1</v>
      </c>
      <c r="B127" s="98">
        <f>B126/$B$126</f>
        <v>1</v>
      </c>
      <c r="C127" s="98">
        <f>C126/$B$126</f>
        <v>4.746472879635995E-3</v>
      </c>
      <c r="D127" s="98">
        <f>D126/$B$126</f>
        <v>0.48970506399554814</v>
      </c>
      <c r="E127" s="98">
        <f>E126/$B$126</f>
        <v>0.39958754787390749</v>
      </c>
      <c r="F127" s="98">
        <f>F126/$B$126</f>
        <v>0.10596091525090838</v>
      </c>
      <c r="G127" s="75"/>
      <c r="H127" s="80"/>
      <c r="I127" s="75"/>
      <c r="J127" s="75"/>
      <c r="K127" s="75"/>
      <c r="L127" s="75"/>
      <c r="M127" s="75"/>
      <c r="N127" s="75"/>
      <c r="O127" s="75"/>
    </row>
    <row r="128" spans="1:15" ht="15" customHeight="1" x14ac:dyDescent="0.2">
      <c r="A128" s="51"/>
      <c r="B128" s="52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75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2020-02-14T22:03:34Z</cp:lastPrinted>
  <dcterms:created xsi:type="dcterms:W3CDTF">2009-10-30T17:37:42Z</dcterms:created>
  <dcterms:modified xsi:type="dcterms:W3CDTF">2020-03-13T20:52:17Z</dcterms:modified>
</cp:coreProperties>
</file>