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05" yWindow="-105" windowWidth="23250" windowHeight="12600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'2.9'!$A$1:$S$39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23" i="1"/>
  <c r="D29" i="1"/>
  <c r="D19" i="1"/>
  <c r="E35" i="1" l="1"/>
  <c r="D10" i="1"/>
  <c r="H10" i="1" s="1"/>
  <c r="D24" i="1"/>
  <c r="F24" i="1" s="1"/>
  <c r="D27" i="1"/>
  <c r="N27" i="1" s="1"/>
  <c r="D20" i="1"/>
  <c r="D16" i="1"/>
  <c r="D30" i="1"/>
  <c r="R30" i="1" s="1"/>
  <c r="D22" i="1"/>
  <c r="D15" i="1"/>
  <c r="P15" i="1" s="1"/>
  <c r="D25" i="1"/>
  <c r="O35" i="1"/>
  <c r="M35" i="1"/>
  <c r="K35" i="1"/>
  <c r="D14" i="1"/>
  <c r="N14" i="1" s="1"/>
  <c r="Q35" i="1"/>
  <c r="D28" i="1"/>
  <c r="D17" i="1"/>
  <c r="R17" i="1" s="1"/>
  <c r="D8" i="1"/>
  <c r="P8" i="1" s="1"/>
  <c r="F19" i="1"/>
  <c r="N21" i="1"/>
  <c r="D12" i="1"/>
  <c r="D9" i="1"/>
  <c r="I35" i="1"/>
  <c r="D32" i="1"/>
  <c r="L32" i="1" s="1"/>
  <c r="D26" i="1"/>
  <c r="P26" i="1" s="1"/>
  <c r="G35" i="1"/>
  <c r="D18" i="1"/>
  <c r="N18" i="1" s="1"/>
  <c r="D13" i="1"/>
  <c r="F13" i="1" s="1"/>
  <c r="D31" i="1"/>
  <c r="J31" i="1" s="1"/>
  <c r="D11" i="1"/>
  <c r="R11" i="1" s="1"/>
  <c r="F25" i="1" l="1"/>
  <c r="R25" i="1"/>
  <c r="L29" i="1"/>
  <c r="P29" i="1"/>
  <c r="N29" i="1"/>
  <c r="J29" i="1"/>
  <c r="R29" i="1"/>
  <c r="F29" i="1"/>
  <c r="H29" i="1"/>
  <c r="P9" i="1"/>
  <c r="H9" i="1"/>
  <c r="F9" i="1"/>
  <c r="L16" i="1"/>
  <c r="R16" i="1"/>
  <c r="H16" i="1"/>
  <c r="F12" i="1"/>
  <c r="H12" i="1"/>
  <c r="J20" i="1"/>
  <c r="H20" i="1"/>
  <c r="F20" i="1"/>
  <c r="H23" i="1"/>
  <c r="F23" i="1"/>
  <c r="L28" i="1"/>
  <c r="R28" i="1"/>
  <c r="H28" i="1"/>
  <c r="F28" i="1"/>
  <c r="R22" i="1"/>
  <c r="H22" i="1"/>
  <c r="N25" i="1"/>
  <c r="P10" i="1"/>
  <c r="N30" i="1"/>
  <c r="J25" i="1"/>
  <c r="F16" i="1"/>
  <c r="P23" i="1"/>
  <c r="F10" i="1"/>
  <c r="N28" i="1"/>
  <c r="N22" i="1"/>
  <c r="N15" i="1"/>
  <c r="H15" i="1"/>
  <c r="J28" i="1"/>
  <c r="J10" i="1"/>
  <c r="N16" i="1"/>
  <c r="R15" i="1"/>
  <c r="F15" i="1"/>
  <c r="P18" i="1"/>
  <c r="H31" i="1"/>
  <c r="H18" i="1"/>
  <c r="J13" i="1"/>
  <c r="J18" i="1"/>
  <c r="L20" i="1"/>
  <c r="R18" i="1"/>
  <c r="N10" i="1"/>
  <c r="L18" i="1"/>
  <c r="L13" i="1"/>
  <c r="N9" i="1"/>
  <c r="H13" i="1"/>
  <c r="H14" i="1"/>
  <c r="F31" i="1"/>
  <c r="P20" i="1"/>
  <c r="R13" i="1"/>
  <c r="J9" i="1"/>
  <c r="F18" i="1"/>
  <c r="P14" i="1"/>
  <c r="P13" i="1"/>
  <c r="L9" i="1"/>
  <c r="R31" i="1"/>
  <c r="H8" i="1"/>
  <c r="L25" i="1"/>
  <c r="N31" i="1"/>
  <c r="N20" i="1"/>
  <c r="P31" i="1"/>
  <c r="J8" i="1"/>
  <c r="R23" i="1"/>
  <c r="R24" i="1"/>
  <c r="L31" i="1"/>
  <c r="J23" i="1"/>
  <c r="L23" i="1"/>
  <c r="L11" i="1"/>
  <c r="H30" i="1"/>
  <c r="J15" i="1"/>
  <c r="H21" i="1"/>
  <c r="P22" i="1"/>
  <c r="H24" i="1"/>
  <c r="P21" i="1"/>
  <c r="F21" i="1"/>
  <c r="J24" i="1"/>
  <c r="N23" i="1"/>
  <c r="L8" i="1"/>
  <c r="P25" i="1"/>
  <c r="L15" i="1"/>
  <c r="F32" i="1"/>
  <c r="P19" i="1"/>
  <c r="F22" i="1"/>
  <c r="L22" i="1"/>
  <c r="R19" i="1"/>
  <c r="H19" i="1"/>
  <c r="P16" i="1"/>
  <c r="P28" i="1"/>
  <c r="L19" i="1"/>
  <c r="J16" i="1"/>
  <c r="J19" i="1"/>
  <c r="N19" i="1"/>
  <c r="P11" i="1"/>
  <c r="N13" i="1"/>
  <c r="R32" i="1"/>
  <c r="J32" i="1"/>
  <c r="J22" i="1"/>
  <c r="N24" i="1"/>
  <c r="P27" i="1"/>
  <c r="P32" i="1"/>
  <c r="F8" i="1"/>
  <c r="R27" i="1"/>
  <c r="P17" i="1"/>
  <c r="N8" i="1"/>
  <c r="R8" i="1"/>
  <c r="H32" i="1"/>
  <c r="N12" i="1"/>
  <c r="J12" i="1"/>
  <c r="L14" i="1"/>
  <c r="P30" i="1"/>
  <c r="H11" i="1"/>
  <c r="J30" i="1"/>
  <c r="R26" i="1"/>
  <c r="L30" i="1"/>
  <c r="J27" i="1"/>
  <c r="L24" i="1"/>
  <c r="P24" i="1"/>
  <c r="L27" i="1"/>
  <c r="J11" i="1"/>
  <c r="L10" i="1"/>
  <c r="H25" i="1"/>
  <c r="F11" i="1"/>
  <c r="L12" i="1"/>
  <c r="F27" i="1"/>
  <c r="R14" i="1"/>
  <c r="R20" i="1"/>
  <c r="N11" i="1"/>
  <c r="R21" i="1"/>
  <c r="R9" i="1"/>
  <c r="R10" i="1"/>
  <c r="L21" i="1"/>
  <c r="J14" i="1"/>
  <c r="F17" i="1"/>
  <c r="L26" i="1"/>
  <c r="J17" i="1"/>
  <c r="H17" i="1"/>
  <c r="J21" i="1"/>
  <c r="J26" i="1"/>
  <c r="N26" i="1"/>
  <c r="D35" i="1"/>
  <c r="L17" i="1"/>
  <c r="F30" i="1"/>
  <c r="P12" i="1"/>
  <c r="H27" i="1"/>
  <c r="F14" i="1"/>
  <c r="N32" i="1"/>
  <c r="R12" i="1"/>
  <c r="N17" i="1"/>
  <c r="F26" i="1"/>
  <c r="H26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<sst xmlns="http://schemas.openxmlformats.org/spreadsheetml/2006/main" count="51" uniqueCount="44">
  <si>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</si>
  <si>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</si>
  <si>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</si>
  <si>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</si>
  <si>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</si>
  <si>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</si>
  <si>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</si>
  <si>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</si>
  <si>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</si>
  <si>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</si>
  <si>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</si>
  <si>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</si>
  <si>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</si>
  <si>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</si>
  <si>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</si>
  <si>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</si>
  <si>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</si>
  <si>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</si>
  <si>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</si>
  <si>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</si>
  <si>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</si>
  <si>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</si>
  <si>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</si>
  <si>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</si>
  <si>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</si>
  <si>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</si>
  <si>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</si>
  <si>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</si>
  <si>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</si>
  <si>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</si>
  <si>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</si>
  <si>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</si>
  <si>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</si>
  <si>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</si>
  <si>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</si>
  <si>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</si>
  <si>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</si>
  <si>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</si>
  <si>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Cuadro N° 2.9</t>
  </si>
  <si>
    <t>(/2) Comprende los 43 distritos que conforman la provincia de Lima</t>
  </si>
  <si>
    <t>Violencia psicológica, física y/o sexual (/1) ENDES 2018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</si>
  <si>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</si>
  <si>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Elaboración : UGIGC - AURORA - MIMP</t>
  </si>
  <si>
    <t>Periodo : Enero - Febrero,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</si>
</sst>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164" fontId="4" fillId="7" borderId="2" xfId="4" applyNumberFormat="1" applyFont="1" applyFill="1" applyBorder="1" applyAlignment="1">
      <alignment horizontal="right" vertical="center" wrapTex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view="pageBreakPreview" zoomScale="90" zoomScaleSheetLayoutView="90" workbookViewId="0">
      <pane ySplit="7" topLeftCell="A8" activePane="bottomLeft" state="frozen"/>
      <selection pane="bottomLeft" activeCell="U19" sqref="U19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7.5703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40</v>
      </c>
    </row>
    <row r="8" spans="1:30" ht="18.75" customHeight="1" x14ac:dyDescent="0.2">
      <c r="A8" s="11">
        <v>1</v>
      </c>
      <c r="B8" s="12" t="s">
        <v>41</v>
      </c>
      <c r="C8" s="13"/>
      <c r="D8" s="14">
        <f t="shared" ref="D8:D32" si="0">E8+G8+I8+K8+M8+O8+Q8</f>
        <v>11992</v>
      </c>
      <c r="E8" s="15">
        <v>640</v>
      </c>
      <c r="F8" s="13">
        <f t="shared" ref="F8:F32" si="1">E8/D8</f>
        <v>5.3368912608405601E-2</v>
      </c>
      <c r="G8" s="15">
        <v>1465</v>
      </c>
      <c r="H8" s="13">
        <f t="shared" ref="H8:H32" si="2">G8/$D8</f>
        <v>0.12216477651767846</v>
      </c>
      <c r="I8" s="15">
        <v>843</v>
      </c>
      <c r="J8" s="13">
        <f t="shared" ref="J8:J32" si="3">I8/$D8</f>
        <v>7.029686457638426E-2</v>
      </c>
      <c r="K8" s="15">
        <v>660</v>
      </c>
      <c r="L8" s="13">
        <f t="shared" ref="L8:L32" si="4">K8/$D8</f>
        <v>5.5036691127418276E-2</v>
      </c>
      <c r="M8" s="16">
        <v>2915</v>
      </c>
      <c r="N8" s="13">
        <f t="shared" ref="N8:N32" si="5">M8/$D8</f>
        <v>0.24307871914609741</v>
      </c>
      <c r="O8" s="16">
        <v>4590</v>
      </c>
      <c r="P8" s="13">
        <f t="shared" ref="P8:P32" si="6">O8/$D8</f>
        <v>0.38275517011340893</v>
      </c>
      <c r="Q8" s="16">
        <v>879</v>
      </c>
      <c r="R8" s="13">
        <f t="shared" ref="R8:R32" si="7">Q8/$D8</f>
        <v>7.3298865910607067E-2</v>
      </c>
      <c r="S8" s="41">
        <v>0.65100000000000002</v>
      </c>
    </row>
    <row r="9" spans="1:30" s="21" customFormat="1" ht="18.75" customHeight="1" x14ac:dyDescent="0.2">
      <c r="A9" s="17">
        <v>2</v>
      </c>
      <c r="B9" s="18" t="s">
        <v>14</v>
      </c>
      <c r="C9" s="19"/>
      <c r="D9" s="20">
        <f t="shared" si="0"/>
        <v>2981</v>
      </c>
      <c r="E9" s="15">
        <v>243</v>
      </c>
      <c r="F9" s="19">
        <f t="shared" si="1"/>
        <v>8.1516269708151623E-2</v>
      </c>
      <c r="G9" s="15">
        <v>434</v>
      </c>
      <c r="H9" s="19">
        <f t="shared" si="2"/>
        <v>0.14558872861455888</v>
      </c>
      <c r="I9" s="15">
        <v>223</v>
      </c>
      <c r="J9" s="19">
        <f t="shared" si="3"/>
        <v>7.4807111707480708E-2</v>
      </c>
      <c r="K9" s="15">
        <v>178</v>
      </c>
      <c r="L9" s="19">
        <f t="shared" si="4"/>
        <v>5.9711506205971147E-2</v>
      </c>
      <c r="M9" s="16">
        <v>548</v>
      </c>
      <c r="N9" s="19">
        <f t="shared" si="5"/>
        <v>0.18383092921838309</v>
      </c>
      <c r="O9" s="16">
        <v>1099</v>
      </c>
      <c r="P9" s="19">
        <f t="shared" si="6"/>
        <v>0.36866823213686684</v>
      </c>
      <c r="Q9" s="16">
        <v>256</v>
      </c>
      <c r="R9" s="19">
        <f t="shared" si="7"/>
        <v>8.5877222408587722E-2</v>
      </c>
      <c r="S9" s="41">
        <v>0.66300000000000003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8" t="s">
        <v>18</v>
      </c>
      <c r="C10" s="19"/>
      <c r="D10" s="20">
        <f t="shared" si="0"/>
        <v>2188</v>
      </c>
      <c r="E10" s="15">
        <v>112</v>
      </c>
      <c r="F10" s="19">
        <f t="shared" si="1"/>
        <v>5.1188299817184646E-2</v>
      </c>
      <c r="G10" s="15">
        <v>204</v>
      </c>
      <c r="H10" s="19">
        <f t="shared" si="2"/>
        <v>9.3235831809872036E-2</v>
      </c>
      <c r="I10" s="15">
        <v>119</v>
      </c>
      <c r="J10" s="19">
        <f t="shared" si="3"/>
        <v>5.4387568555758686E-2</v>
      </c>
      <c r="K10" s="15">
        <v>131</v>
      </c>
      <c r="L10" s="19">
        <f t="shared" si="4"/>
        <v>5.9872029250457037E-2</v>
      </c>
      <c r="M10" s="16">
        <v>557</v>
      </c>
      <c r="N10" s="19">
        <f t="shared" si="5"/>
        <v>0.25457038391224862</v>
      </c>
      <c r="O10" s="16">
        <v>942</v>
      </c>
      <c r="P10" s="19">
        <f t="shared" si="6"/>
        <v>0.43053016453382081</v>
      </c>
      <c r="Q10" s="16">
        <v>123</v>
      </c>
      <c r="R10" s="19">
        <f t="shared" si="7"/>
        <v>5.6215722120658132E-2</v>
      </c>
      <c r="S10" s="41">
        <v>0.57999999999999996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21" customFormat="1" ht="18.75" customHeight="1" x14ac:dyDescent="0.2">
      <c r="A11" s="17">
        <v>4</v>
      </c>
      <c r="B11" s="18" t="s">
        <v>23</v>
      </c>
      <c r="C11" s="19"/>
      <c r="D11" s="20">
        <f t="shared" si="0"/>
        <v>1968</v>
      </c>
      <c r="E11" s="15">
        <v>171</v>
      </c>
      <c r="F11" s="19">
        <f t="shared" si="1"/>
        <v>8.6890243902439018E-2</v>
      </c>
      <c r="G11" s="15">
        <v>294</v>
      </c>
      <c r="H11" s="19">
        <f t="shared" si="2"/>
        <v>0.14939024390243902</v>
      </c>
      <c r="I11" s="15">
        <v>159</v>
      </c>
      <c r="J11" s="19">
        <f t="shared" si="3"/>
        <v>8.0792682926829271E-2</v>
      </c>
      <c r="K11" s="15">
        <v>125</v>
      </c>
      <c r="L11" s="19">
        <f t="shared" si="4"/>
        <v>6.3516260162601632E-2</v>
      </c>
      <c r="M11" s="16">
        <v>473</v>
      </c>
      <c r="N11" s="19">
        <f t="shared" si="5"/>
        <v>0.24034552845528456</v>
      </c>
      <c r="O11" s="16">
        <v>679</v>
      </c>
      <c r="P11" s="19">
        <f t="shared" si="6"/>
        <v>0.34502032520325204</v>
      </c>
      <c r="Q11" s="16">
        <v>67</v>
      </c>
      <c r="R11" s="19">
        <f t="shared" si="7"/>
        <v>3.4044715447154469E-2</v>
      </c>
      <c r="S11" s="41">
        <v>0.53200000000000003</v>
      </c>
      <c r="T11" s="2"/>
    </row>
    <row r="12" spans="1:30" ht="18.75" customHeight="1" x14ac:dyDescent="0.2">
      <c r="A12" s="11">
        <v>5</v>
      </c>
      <c r="B12" s="18" t="s">
        <v>12</v>
      </c>
      <c r="C12" s="19"/>
      <c r="D12" s="20">
        <f t="shared" si="0"/>
        <v>1910</v>
      </c>
      <c r="E12" s="15">
        <v>103</v>
      </c>
      <c r="F12" s="19">
        <f t="shared" si="1"/>
        <v>5.3926701570680628E-2</v>
      </c>
      <c r="G12" s="15">
        <v>200</v>
      </c>
      <c r="H12" s="19">
        <f t="shared" si="2"/>
        <v>0.10471204188481675</v>
      </c>
      <c r="I12" s="15">
        <v>138</v>
      </c>
      <c r="J12" s="19">
        <f t="shared" si="3"/>
        <v>7.2251308900523559E-2</v>
      </c>
      <c r="K12" s="15">
        <v>106</v>
      </c>
      <c r="L12" s="19">
        <f t="shared" si="4"/>
        <v>5.549738219895288E-2</v>
      </c>
      <c r="M12" s="16">
        <v>454</v>
      </c>
      <c r="N12" s="19">
        <f t="shared" si="5"/>
        <v>0.23769633507853402</v>
      </c>
      <c r="O12" s="16">
        <v>794</v>
      </c>
      <c r="P12" s="19">
        <f t="shared" si="6"/>
        <v>0.4157068062827225</v>
      </c>
      <c r="Q12" s="16">
        <v>115</v>
      </c>
      <c r="R12" s="19">
        <f t="shared" si="7"/>
        <v>6.0209424083769635E-2</v>
      </c>
      <c r="S12" s="41">
        <v>0.65600000000000003</v>
      </c>
    </row>
    <row r="13" spans="1:30" s="21" customFormat="1" ht="18.75" customHeight="1" x14ac:dyDescent="0.2">
      <c r="A13" s="17">
        <v>6</v>
      </c>
      <c r="B13" s="18" t="s">
        <v>22</v>
      </c>
      <c r="C13" s="19"/>
      <c r="D13" s="20">
        <f t="shared" si="0"/>
        <v>1476</v>
      </c>
      <c r="E13" s="15">
        <v>72</v>
      </c>
      <c r="F13" s="19">
        <f t="shared" si="1"/>
        <v>4.878048780487805E-2</v>
      </c>
      <c r="G13" s="15">
        <v>144</v>
      </c>
      <c r="H13" s="19">
        <f t="shared" si="2"/>
        <v>9.7560975609756101E-2</v>
      </c>
      <c r="I13" s="15">
        <v>106</v>
      </c>
      <c r="J13" s="19">
        <f t="shared" si="3"/>
        <v>7.1815718157181574E-2</v>
      </c>
      <c r="K13" s="15">
        <v>89</v>
      </c>
      <c r="L13" s="19">
        <f t="shared" si="4"/>
        <v>6.0298102981029812E-2</v>
      </c>
      <c r="M13" s="16">
        <v>406</v>
      </c>
      <c r="N13" s="19">
        <f t="shared" si="5"/>
        <v>0.27506775067750677</v>
      </c>
      <c r="O13" s="16">
        <v>560</v>
      </c>
      <c r="P13" s="19">
        <f t="shared" si="6"/>
        <v>0.37940379403794039</v>
      </c>
      <c r="Q13" s="16">
        <v>99</v>
      </c>
      <c r="R13" s="19">
        <f t="shared" si="7"/>
        <v>6.7073170731707321E-2</v>
      </c>
      <c r="S13" s="41">
        <v>0.67200000000000004</v>
      </c>
      <c r="T13" s="2"/>
    </row>
    <row r="14" spans="1:30" ht="18.75" customHeight="1" x14ac:dyDescent="0.2">
      <c r="A14" s="11">
        <v>7</v>
      </c>
      <c r="B14" s="18" t="s">
        <v>29</v>
      </c>
      <c r="C14" s="19"/>
      <c r="D14" s="20">
        <f t="shared" si="0"/>
        <v>1459</v>
      </c>
      <c r="E14" s="15">
        <v>28</v>
      </c>
      <c r="F14" s="19">
        <f t="shared" si="1"/>
        <v>1.9191226867717615E-2</v>
      </c>
      <c r="G14" s="15">
        <v>111</v>
      </c>
      <c r="H14" s="19">
        <f t="shared" si="2"/>
        <v>7.6079506511309111E-2</v>
      </c>
      <c r="I14" s="15">
        <v>63</v>
      </c>
      <c r="J14" s="19">
        <f t="shared" si="3"/>
        <v>4.318026045236463E-2</v>
      </c>
      <c r="K14" s="15">
        <v>93</v>
      </c>
      <c r="L14" s="19">
        <f t="shared" si="4"/>
        <v>6.3742289239204941E-2</v>
      </c>
      <c r="M14" s="16">
        <v>411</v>
      </c>
      <c r="N14" s="19">
        <f t="shared" si="5"/>
        <v>0.28169979437971215</v>
      </c>
      <c r="O14" s="16">
        <v>692</v>
      </c>
      <c r="P14" s="19">
        <f t="shared" si="6"/>
        <v>0.47429746401644962</v>
      </c>
      <c r="Q14" s="16">
        <v>61</v>
      </c>
      <c r="R14" s="19">
        <f t="shared" si="7"/>
        <v>4.1809458533241944E-2</v>
      </c>
      <c r="S14" s="41">
        <v>0.76900000000000002</v>
      </c>
    </row>
    <row r="15" spans="1:30" s="21" customFormat="1" ht="18.75" customHeight="1" x14ac:dyDescent="0.2">
      <c r="A15" s="17">
        <v>8</v>
      </c>
      <c r="B15" s="18" t="s">
        <v>21</v>
      </c>
      <c r="C15" s="19"/>
      <c r="D15" s="20">
        <f t="shared" si="0"/>
        <v>1298</v>
      </c>
      <c r="E15" s="15">
        <v>62</v>
      </c>
      <c r="F15" s="19">
        <f t="shared" si="1"/>
        <v>4.7765793528505393E-2</v>
      </c>
      <c r="G15" s="15">
        <v>123</v>
      </c>
      <c r="H15" s="19">
        <f t="shared" si="2"/>
        <v>9.4761171032357469E-2</v>
      </c>
      <c r="I15" s="15">
        <v>82</v>
      </c>
      <c r="J15" s="19">
        <f t="shared" si="3"/>
        <v>6.3174114021571651E-2</v>
      </c>
      <c r="K15" s="15">
        <v>67</v>
      </c>
      <c r="L15" s="19">
        <f t="shared" si="4"/>
        <v>5.1617873651771957E-2</v>
      </c>
      <c r="M15" s="16">
        <v>350</v>
      </c>
      <c r="N15" s="19">
        <f t="shared" si="5"/>
        <v>0.26964560862865949</v>
      </c>
      <c r="O15" s="16">
        <v>528</v>
      </c>
      <c r="P15" s="19">
        <f t="shared" si="6"/>
        <v>0.40677966101694918</v>
      </c>
      <c r="Q15" s="16">
        <v>86</v>
      </c>
      <c r="R15" s="19">
        <f t="shared" si="7"/>
        <v>6.6255778120184905E-2</v>
      </c>
      <c r="S15" s="41">
        <v>0.66800000000000004</v>
      </c>
      <c r="T15" s="2"/>
    </row>
    <row r="16" spans="1:30" ht="18.75" customHeight="1" x14ac:dyDescent="0.2">
      <c r="A16" s="11">
        <v>9</v>
      </c>
      <c r="B16" s="18" t="s">
        <v>15</v>
      </c>
      <c r="C16" s="19"/>
      <c r="D16" s="20">
        <f t="shared" si="0"/>
        <v>1148</v>
      </c>
      <c r="E16" s="15">
        <v>43</v>
      </c>
      <c r="F16" s="19">
        <f t="shared" si="1"/>
        <v>3.7456445993031356E-2</v>
      </c>
      <c r="G16" s="15">
        <v>84</v>
      </c>
      <c r="H16" s="19">
        <f t="shared" si="2"/>
        <v>7.3170731707317069E-2</v>
      </c>
      <c r="I16" s="15">
        <v>62</v>
      </c>
      <c r="J16" s="19">
        <f t="shared" si="3"/>
        <v>5.4006968641114983E-2</v>
      </c>
      <c r="K16" s="15">
        <v>58</v>
      </c>
      <c r="L16" s="19">
        <f t="shared" si="4"/>
        <v>5.0522648083623695E-2</v>
      </c>
      <c r="M16" s="16">
        <v>338</v>
      </c>
      <c r="N16" s="19">
        <f t="shared" si="5"/>
        <v>0.29442508710801396</v>
      </c>
      <c r="O16" s="16">
        <v>496</v>
      </c>
      <c r="P16" s="19">
        <f t="shared" si="6"/>
        <v>0.43205574912891986</v>
      </c>
      <c r="Q16" s="16">
        <v>67</v>
      </c>
      <c r="R16" s="19">
        <f t="shared" si="7"/>
        <v>5.8362369337979093E-2</v>
      </c>
      <c r="S16" s="41">
        <v>0.69799999999999995</v>
      </c>
    </row>
    <row r="17" spans="1:30" s="21" customFormat="1" ht="18.75" customHeight="1" x14ac:dyDescent="0.2">
      <c r="A17" s="17">
        <v>10</v>
      </c>
      <c r="B17" s="18" t="s">
        <v>24</v>
      </c>
      <c r="C17" s="19"/>
      <c r="D17" s="20">
        <f t="shared" si="0"/>
        <v>1035</v>
      </c>
      <c r="E17" s="15">
        <v>46</v>
      </c>
      <c r="F17" s="19">
        <f t="shared" si="1"/>
        <v>4.4444444444444446E-2</v>
      </c>
      <c r="G17" s="15">
        <v>94</v>
      </c>
      <c r="H17" s="19">
        <f t="shared" si="2"/>
        <v>9.0821256038647338E-2</v>
      </c>
      <c r="I17" s="15">
        <v>54</v>
      </c>
      <c r="J17" s="19">
        <f t="shared" si="3"/>
        <v>5.2173913043478258E-2</v>
      </c>
      <c r="K17" s="15">
        <v>61</v>
      </c>
      <c r="L17" s="19">
        <f t="shared" si="4"/>
        <v>5.8937198067632847E-2</v>
      </c>
      <c r="M17" s="16">
        <v>299</v>
      </c>
      <c r="N17" s="19">
        <f t="shared" si="5"/>
        <v>0.28888888888888886</v>
      </c>
      <c r="O17" s="16">
        <v>417</v>
      </c>
      <c r="P17" s="19">
        <f t="shared" si="6"/>
        <v>0.40289855072463771</v>
      </c>
      <c r="Q17" s="16">
        <v>64</v>
      </c>
      <c r="R17" s="19">
        <f t="shared" si="7"/>
        <v>6.183574879227053E-2</v>
      </c>
      <c r="S17" s="41">
        <v>0.67800000000000005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8.75" customHeight="1" x14ac:dyDescent="0.2">
      <c r="A18" s="11">
        <v>11</v>
      </c>
      <c r="B18" s="18" t="s">
        <v>31</v>
      </c>
      <c r="C18" s="19"/>
      <c r="D18" s="20">
        <f t="shared" si="0"/>
        <v>996</v>
      </c>
      <c r="E18" s="15">
        <v>59</v>
      </c>
      <c r="F18" s="19">
        <f t="shared" si="1"/>
        <v>5.923694779116466E-2</v>
      </c>
      <c r="G18" s="15">
        <v>133</v>
      </c>
      <c r="H18" s="19">
        <f t="shared" si="2"/>
        <v>0.13353413654618473</v>
      </c>
      <c r="I18" s="15">
        <v>86</v>
      </c>
      <c r="J18" s="19">
        <f t="shared" si="3"/>
        <v>8.6345381526104423E-2</v>
      </c>
      <c r="K18" s="15">
        <v>72</v>
      </c>
      <c r="L18" s="19">
        <f t="shared" si="4"/>
        <v>7.2289156626506021E-2</v>
      </c>
      <c r="M18" s="16">
        <v>243</v>
      </c>
      <c r="N18" s="19">
        <f t="shared" si="5"/>
        <v>0.24397590361445784</v>
      </c>
      <c r="O18" s="16">
        <v>365</v>
      </c>
      <c r="P18" s="19">
        <f t="shared" si="6"/>
        <v>0.36646586345381527</v>
      </c>
      <c r="Q18" s="16">
        <v>38</v>
      </c>
      <c r="R18" s="19">
        <f t="shared" si="7"/>
        <v>3.8152610441767071E-2</v>
      </c>
      <c r="S18" s="41">
        <v>0.70899999999999996</v>
      </c>
    </row>
    <row r="19" spans="1:30" s="21" customFormat="1" ht="18.75" customHeight="1" x14ac:dyDescent="0.2">
      <c r="A19" s="17">
        <v>12</v>
      </c>
      <c r="B19" s="18" t="s">
        <v>30</v>
      </c>
      <c r="C19" s="19"/>
      <c r="D19" s="20">
        <f t="shared" si="0"/>
        <v>944</v>
      </c>
      <c r="E19" s="15">
        <v>28</v>
      </c>
      <c r="F19" s="19">
        <f t="shared" si="1"/>
        <v>2.9661016949152543E-2</v>
      </c>
      <c r="G19" s="15">
        <v>71</v>
      </c>
      <c r="H19" s="19">
        <f t="shared" si="2"/>
        <v>7.5211864406779655E-2</v>
      </c>
      <c r="I19" s="15">
        <v>49</v>
      </c>
      <c r="J19" s="19">
        <f t="shared" si="3"/>
        <v>5.190677966101695E-2</v>
      </c>
      <c r="K19" s="15">
        <v>47</v>
      </c>
      <c r="L19" s="19">
        <f t="shared" si="4"/>
        <v>4.9788135593220338E-2</v>
      </c>
      <c r="M19" s="16">
        <v>255</v>
      </c>
      <c r="N19" s="19">
        <f t="shared" si="5"/>
        <v>0.2701271186440678</v>
      </c>
      <c r="O19" s="16">
        <v>432</v>
      </c>
      <c r="P19" s="19">
        <f t="shared" si="6"/>
        <v>0.4576271186440678</v>
      </c>
      <c r="Q19" s="16">
        <v>62</v>
      </c>
      <c r="R19" s="19">
        <f t="shared" si="7"/>
        <v>6.5677966101694921E-2</v>
      </c>
      <c r="S19" s="41">
        <v>0.57599999999999996</v>
      </c>
      <c r="T19" s="2"/>
    </row>
    <row r="20" spans="1:30" ht="18.75" customHeight="1" x14ac:dyDescent="0.2">
      <c r="A20" s="11">
        <v>13</v>
      </c>
      <c r="B20" s="18" t="s">
        <v>17</v>
      </c>
      <c r="C20" s="19"/>
      <c r="D20" s="20">
        <f t="shared" si="0"/>
        <v>909</v>
      </c>
      <c r="E20" s="15">
        <v>43</v>
      </c>
      <c r="F20" s="19">
        <f t="shared" si="1"/>
        <v>4.7304730473047306E-2</v>
      </c>
      <c r="G20" s="15">
        <v>132</v>
      </c>
      <c r="H20" s="19">
        <f t="shared" si="2"/>
        <v>0.14521452145214522</v>
      </c>
      <c r="I20" s="15">
        <v>60</v>
      </c>
      <c r="J20" s="19">
        <f t="shared" si="3"/>
        <v>6.6006600660066E-2</v>
      </c>
      <c r="K20" s="15">
        <v>53</v>
      </c>
      <c r="L20" s="19">
        <f t="shared" si="4"/>
        <v>5.8305830583058306E-2</v>
      </c>
      <c r="M20" s="16">
        <v>218</v>
      </c>
      <c r="N20" s="19">
        <f t="shared" si="5"/>
        <v>0.23982398239823982</v>
      </c>
      <c r="O20" s="16">
        <v>308</v>
      </c>
      <c r="P20" s="19">
        <f t="shared" si="6"/>
        <v>0.33883388338833881</v>
      </c>
      <c r="Q20" s="16">
        <v>95</v>
      </c>
      <c r="R20" s="19">
        <f t="shared" si="7"/>
        <v>0.10451045104510451</v>
      </c>
      <c r="S20" s="41">
        <v>0.56899999999999995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21" customFormat="1" ht="18.75" customHeight="1" x14ac:dyDescent="0.2">
      <c r="A21" s="17">
        <v>14</v>
      </c>
      <c r="B21" s="18" t="s">
        <v>20</v>
      </c>
      <c r="C21" s="19"/>
      <c r="D21" s="20">
        <f t="shared" si="0"/>
        <v>878</v>
      </c>
      <c r="E21" s="15">
        <v>32</v>
      </c>
      <c r="F21" s="19">
        <f t="shared" si="1"/>
        <v>3.644646924829157E-2</v>
      </c>
      <c r="G21" s="15">
        <v>62</v>
      </c>
      <c r="H21" s="19">
        <f t="shared" si="2"/>
        <v>7.0615034168564919E-2</v>
      </c>
      <c r="I21" s="15">
        <v>71</v>
      </c>
      <c r="J21" s="19">
        <f t="shared" si="3"/>
        <v>8.0865603644646927E-2</v>
      </c>
      <c r="K21" s="15">
        <v>60</v>
      </c>
      <c r="L21" s="19">
        <f t="shared" si="4"/>
        <v>6.8337129840546698E-2</v>
      </c>
      <c r="M21" s="16">
        <v>241</v>
      </c>
      <c r="N21" s="19">
        <f t="shared" si="5"/>
        <v>0.2744874715261959</v>
      </c>
      <c r="O21" s="16">
        <v>357</v>
      </c>
      <c r="P21" s="19">
        <f t="shared" si="6"/>
        <v>0.40660592255125283</v>
      </c>
      <c r="Q21" s="16">
        <v>55</v>
      </c>
      <c r="R21" s="19">
        <f t="shared" si="7"/>
        <v>6.2642369020501146E-2</v>
      </c>
      <c r="S21" s="41">
        <v>0.57099999999999995</v>
      </c>
      <c r="T21" s="2"/>
    </row>
    <row r="22" spans="1:30" ht="18.75" customHeight="1" x14ac:dyDescent="0.2">
      <c r="A22" s="11">
        <v>15</v>
      </c>
      <c r="B22" s="18" t="s">
        <v>16</v>
      </c>
      <c r="C22" s="19"/>
      <c r="D22" s="20">
        <f t="shared" si="0"/>
        <v>753</v>
      </c>
      <c r="E22" s="15">
        <v>27</v>
      </c>
      <c r="F22" s="19">
        <f t="shared" si="1"/>
        <v>3.5856573705179286E-2</v>
      </c>
      <c r="G22" s="15">
        <v>83</v>
      </c>
      <c r="H22" s="19">
        <f t="shared" si="2"/>
        <v>0.11022576361221779</v>
      </c>
      <c r="I22" s="15">
        <v>35</v>
      </c>
      <c r="J22" s="19">
        <f t="shared" si="3"/>
        <v>4.6480743691899071E-2</v>
      </c>
      <c r="K22" s="15">
        <v>46</v>
      </c>
      <c r="L22" s="19">
        <f t="shared" si="4"/>
        <v>6.1088977423638779E-2</v>
      </c>
      <c r="M22" s="16">
        <v>206</v>
      </c>
      <c r="N22" s="19">
        <f t="shared" si="5"/>
        <v>0.27357237715803451</v>
      </c>
      <c r="O22" s="16">
        <v>307</v>
      </c>
      <c r="P22" s="19">
        <f t="shared" si="6"/>
        <v>0.40770252324037187</v>
      </c>
      <c r="Q22" s="16">
        <v>49</v>
      </c>
      <c r="R22" s="19">
        <f t="shared" si="7"/>
        <v>6.5073041168658696E-2</v>
      </c>
      <c r="S22" s="41">
        <v>0.67400000000000004</v>
      </c>
    </row>
    <row r="23" spans="1:30" ht="18.75" customHeight="1" x14ac:dyDescent="0.2">
      <c r="A23" s="17">
        <v>16</v>
      </c>
      <c r="B23" s="18" t="s">
        <v>13</v>
      </c>
      <c r="C23" s="19"/>
      <c r="D23" s="20">
        <f t="shared" si="0"/>
        <v>662</v>
      </c>
      <c r="E23" s="15">
        <v>20</v>
      </c>
      <c r="F23" s="19">
        <f t="shared" si="1"/>
        <v>3.0211480362537766E-2</v>
      </c>
      <c r="G23" s="15">
        <v>60</v>
      </c>
      <c r="H23" s="19">
        <f t="shared" si="2"/>
        <v>9.0634441087613288E-2</v>
      </c>
      <c r="I23" s="15">
        <v>27</v>
      </c>
      <c r="J23" s="19">
        <f t="shared" si="3"/>
        <v>4.0785498489425982E-2</v>
      </c>
      <c r="K23" s="15">
        <v>32</v>
      </c>
      <c r="L23" s="19">
        <f t="shared" si="4"/>
        <v>4.8338368580060423E-2</v>
      </c>
      <c r="M23" s="16">
        <v>181</v>
      </c>
      <c r="N23" s="19">
        <f t="shared" si="5"/>
        <v>0.27341389728096677</v>
      </c>
      <c r="O23" s="16">
        <v>317</v>
      </c>
      <c r="P23" s="19">
        <f t="shared" si="6"/>
        <v>0.47885196374622357</v>
      </c>
      <c r="Q23" s="16">
        <v>25</v>
      </c>
      <c r="R23" s="19">
        <f t="shared" si="7"/>
        <v>3.7764350453172203E-2</v>
      </c>
      <c r="S23" s="41">
        <v>0.80600000000000005</v>
      </c>
    </row>
    <row r="24" spans="1:30" s="21" customFormat="1" ht="18.75" customHeight="1" x14ac:dyDescent="0.2">
      <c r="A24" s="11">
        <v>17</v>
      </c>
      <c r="B24" s="18" t="s">
        <v>25</v>
      </c>
      <c r="C24" s="19"/>
      <c r="D24" s="20">
        <f t="shared" si="0"/>
        <v>561</v>
      </c>
      <c r="E24" s="15">
        <v>10</v>
      </c>
      <c r="F24" s="19">
        <f t="shared" si="1"/>
        <v>1.7825311942959002E-2</v>
      </c>
      <c r="G24" s="15">
        <v>43</v>
      </c>
      <c r="H24" s="19">
        <f t="shared" si="2"/>
        <v>7.6648841354723704E-2</v>
      </c>
      <c r="I24" s="15">
        <v>31</v>
      </c>
      <c r="J24" s="19">
        <f t="shared" si="3"/>
        <v>5.5258467023172907E-2</v>
      </c>
      <c r="K24" s="15">
        <v>25</v>
      </c>
      <c r="L24" s="19">
        <f t="shared" si="4"/>
        <v>4.4563279857397504E-2</v>
      </c>
      <c r="M24" s="16">
        <v>165</v>
      </c>
      <c r="N24" s="19">
        <f t="shared" si="5"/>
        <v>0.29411764705882354</v>
      </c>
      <c r="O24" s="16">
        <v>270</v>
      </c>
      <c r="P24" s="19">
        <f t="shared" si="6"/>
        <v>0.48128342245989303</v>
      </c>
      <c r="Q24" s="16">
        <v>17</v>
      </c>
      <c r="R24" s="19">
        <f t="shared" si="7"/>
        <v>3.0303030303030304E-2</v>
      </c>
      <c r="S24" s="41">
        <v>0.52200000000000002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8.75" customHeight="1" x14ac:dyDescent="0.2">
      <c r="A25" s="17">
        <v>18</v>
      </c>
      <c r="B25" s="18" t="s">
        <v>32</v>
      </c>
      <c r="C25" s="19"/>
      <c r="D25" s="20">
        <f t="shared" si="0"/>
        <v>535</v>
      </c>
      <c r="E25" s="15">
        <v>21</v>
      </c>
      <c r="F25" s="19">
        <f t="shared" si="1"/>
        <v>3.925233644859813E-2</v>
      </c>
      <c r="G25" s="15">
        <v>44</v>
      </c>
      <c r="H25" s="19">
        <f t="shared" si="2"/>
        <v>8.2242990654205608E-2</v>
      </c>
      <c r="I25" s="15">
        <v>44</v>
      </c>
      <c r="J25" s="19">
        <f t="shared" si="3"/>
        <v>8.2242990654205608E-2</v>
      </c>
      <c r="K25" s="15">
        <v>27</v>
      </c>
      <c r="L25" s="19">
        <f t="shared" si="4"/>
        <v>5.046728971962617E-2</v>
      </c>
      <c r="M25" s="16">
        <v>134</v>
      </c>
      <c r="N25" s="19">
        <f t="shared" si="5"/>
        <v>0.25046728971962617</v>
      </c>
      <c r="O25" s="16">
        <v>238</v>
      </c>
      <c r="P25" s="19">
        <f t="shared" si="6"/>
        <v>0.44485981308411215</v>
      </c>
      <c r="Q25" s="16">
        <v>27</v>
      </c>
      <c r="R25" s="19">
        <f t="shared" si="7"/>
        <v>5.046728971962617E-2</v>
      </c>
      <c r="S25" s="41">
        <v>0.63100000000000001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1" customFormat="1" ht="18.75" customHeight="1" x14ac:dyDescent="0.2">
      <c r="A26" s="11">
        <v>19</v>
      </c>
      <c r="B26" s="18" t="s">
        <v>33</v>
      </c>
      <c r="C26" s="19"/>
      <c r="D26" s="20">
        <f t="shared" si="0"/>
        <v>441</v>
      </c>
      <c r="E26" s="15">
        <v>22</v>
      </c>
      <c r="F26" s="19">
        <f t="shared" si="1"/>
        <v>4.9886621315192746E-2</v>
      </c>
      <c r="G26" s="15">
        <v>55</v>
      </c>
      <c r="H26" s="19">
        <f t="shared" si="2"/>
        <v>0.12471655328798185</v>
      </c>
      <c r="I26" s="15">
        <v>22</v>
      </c>
      <c r="J26" s="19">
        <f t="shared" si="3"/>
        <v>4.9886621315192746E-2</v>
      </c>
      <c r="K26" s="15">
        <v>17</v>
      </c>
      <c r="L26" s="19">
        <f t="shared" si="4"/>
        <v>3.8548752834467119E-2</v>
      </c>
      <c r="M26" s="16">
        <v>136</v>
      </c>
      <c r="N26" s="19">
        <f t="shared" si="5"/>
        <v>0.30839002267573695</v>
      </c>
      <c r="O26" s="16">
        <v>164</v>
      </c>
      <c r="P26" s="19">
        <f t="shared" si="6"/>
        <v>0.37188208616780044</v>
      </c>
      <c r="Q26" s="16">
        <v>25</v>
      </c>
      <c r="R26" s="19">
        <f t="shared" si="7"/>
        <v>5.6689342403628121E-2</v>
      </c>
      <c r="S26" s="41">
        <v>0.58499999999999996</v>
      </c>
      <c r="T26" s="2"/>
    </row>
    <row r="27" spans="1:30" ht="18.75" customHeight="1" x14ac:dyDescent="0.2">
      <c r="A27" s="17">
        <v>20</v>
      </c>
      <c r="B27" s="18" t="s">
        <v>28</v>
      </c>
      <c r="C27" s="19"/>
      <c r="D27" s="20">
        <f t="shared" si="0"/>
        <v>330</v>
      </c>
      <c r="E27" s="15">
        <v>21</v>
      </c>
      <c r="F27" s="19">
        <f t="shared" si="1"/>
        <v>6.363636363636363E-2</v>
      </c>
      <c r="G27" s="15">
        <v>44</v>
      </c>
      <c r="H27" s="19">
        <f t="shared" si="2"/>
        <v>0.13333333333333333</v>
      </c>
      <c r="I27" s="15">
        <v>19</v>
      </c>
      <c r="J27" s="19">
        <f t="shared" si="3"/>
        <v>5.7575757575757579E-2</v>
      </c>
      <c r="K27" s="15">
        <v>12</v>
      </c>
      <c r="L27" s="19">
        <f t="shared" si="4"/>
        <v>3.6363636363636362E-2</v>
      </c>
      <c r="M27" s="16">
        <v>90</v>
      </c>
      <c r="N27" s="19">
        <f t="shared" si="5"/>
        <v>0.27272727272727271</v>
      </c>
      <c r="O27" s="16">
        <v>135</v>
      </c>
      <c r="P27" s="19">
        <f t="shared" si="6"/>
        <v>0.40909090909090912</v>
      </c>
      <c r="Q27" s="16">
        <v>9</v>
      </c>
      <c r="R27" s="19">
        <f t="shared" si="7"/>
        <v>2.7272727272727271E-2</v>
      </c>
      <c r="S27" s="41">
        <v>0.68600000000000005</v>
      </c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21" customFormat="1" ht="18.75" customHeight="1" x14ac:dyDescent="0.2">
      <c r="A28" s="11">
        <v>21</v>
      </c>
      <c r="B28" s="18" t="s">
        <v>19</v>
      </c>
      <c r="C28" s="19"/>
      <c r="D28" s="20">
        <f t="shared" si="0"/>
        <v>327</v>
      </c>
      <c r="E28" s="15">
        <v>33</v>
      </c>
      <c r="F28" s="19">
        <f t="shared" si="1"/>
        <v>0.10091743119266056</v>
      </c>
      <c r="G28" s="15">
        <v>52</v>
      </c>
      <c r="H28" s="19">
        <f t="shared" si="2"/>
        <v>0.15902140672782875</v>
      </c>
      <c r="I28" s="15">
        <v>17</v>
      </c>
      <c r="J28" s="19">
        <f t="shared" si="3"/>
        <v>5.1987767584097858E-2</v>
      </c>
      <c r="K28" s="15">
        <v>24</v>
      </c>
      <c r="L28" s="19">
        <f t="shared" si="4"/>
        <v>7.3394495412844041E-2</v>
      </c>
      <c r="M28" s="16">
        <v>75</v>
      </c>
      <c r="N28" s="19">
        <f t="shared" si="5"/>
        <v>0.22935779816513763</v>
      </c>
      <c r="O28" s="16">
        <v>112</v>
      </c>
      <c r="P28" s="19">
        <f t="shared" si="6"/>
        <v>0.34250764525993882</v>
      </c>
      <c r="Q28" s="16">
        <v>14</v>
      </c>
      <c r="R28" s="19">
        <f t="shared" si="7"/>
        <v>4.2813455657492352E-2</v>
      </c>
      <c r="S28" s="41">
        <v>0.79100000000000004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customHeight="1" x14ac:dyDescent="0.2">
      <c r="A29" s="17">
        <v>22</v>
      </c>
      <c r="B29" s="18" t="s">
        <v>11</v>
      </c>
      <c r="C29" s="19"/>
      <c r="D29" s="20">
        <f t="shared" si="0"/>
        <v>293</v>
      </c>
      <c r="E29" s="15">
        <v>9</v>
      </c>
      <c r="F29" s="19">
        <f t="shared" si="1"/>
        <v>3.0716723549488054E-2</v>
      </c>
      <c r="G29" s="15">
        <v>24</v>
      </c>
      <c r="H29" s="19">
        <f t="shared" si="2"/>
        <v>8.191126279863481E-2</v>
      </c>
      <c r="I29" s="15">
        <v>21</v>
      </c>
      <c r="J29" s="19">
        <f t="shared" si="3"/>
        <v>7.1672354948805458E-2</v>
      </c>
      <c r="K29" s="15">
        <v>22</v>
      </c>
      <c r="L29" s="19">
        <f t="shared" si="4"/>
        <v>7.5085324232081918E-2</v>
      </c>
      <c r="M29" s="16">
        <v>78</v>
      </c>
      <c r="N29" s="19">
        <f t="shared" si="5"/>
        <v>0.26621160409556316</v>
      </c>
      <c r="O29" s="16">
        <v>123</v>
      </c>
      <c r="P29" s="19">
        <f t="shared" si="6"/>
        <v>0.41979522184300339</v>
      </c>
      <c r="Q29" s="16">
        <v>16</v>
      </c>
      <c r="R29" s="19">
        <f t="shared" si="7"/>
        <v>5.4607508532423209E-2</v>
      </c>
      <c r="S29" s="41">
        <v>0.60199999999999998</v>
      </c>
    </row>
    <row r="30" spans="1:30" s="21" customFormat="1" ht="18.75" customHeight="1" x14ac:dyDescent="0.2">
      <c r="A30" s="11">
        <v>23</v>
      </c>
      <c r="B30" s="18" t="s">
        <v>27</v>
      </c>
      <c r="C30" s="19"/>
      <c r="D30" s="20">
        <f t="shared" si="0"/>
        <v>213</v>
      </c>
      <c r="E30" s="15">
        <v>8</v>
      </c>
      <c r="F30" s="19">
        <f t="shared" si="1"/>
        <v>3.7558685446009391E-2</v>
      </c>
      <c r="G30" s="15">
        <v>10</v>
      </c>
      <c r="H30" s="19">
        <f t="shared" si="2"/>
        <v>4.6948356807511735E-2</v>
      </c>
      <c r="I30" s="15">
        <v>16</v>
      </c>
      <c r="J30" s="19">
        <f t="shared" si="3"/>
        <v>7.5117370892018781E-2</v>
      </c>
      <c r="K30" s="15">
        <v>7</v>
      </c>
      <c r="L30" s="19">
        <f t="shared" si="4"/>
        <v>3.2863849765258218E-2</v>
      </c>
      <c r="M30" s="16">
        <v>41</v>
      </c>
      <c r="N30" s="19">
        <f t="shared" si="5"/>
        <v>0.19248826291079812</v>
      </c>
      <c r="O30" s="16">
        <v>115</v>
      </c>
      <c r="P30" s="19">
        <f t="shared" si="6"/>
        <v>0.539906103286385</v>
      </c>
      <c r="Q30" s="16">
        <v>16</v>
      </c>
      <c r="R30" s="19">
        <f t="shared" si="7"/>
        <v>7.5117370892018781E-2</v>
      </c>
      <c r="S30" s="41">
        <v>0.50900000000000001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8.75" customHeight="1" x14ac:dyDescent="0.2">
      <c r="A31" s="17">
        <v>24</v>
      </c>
      <c r="B31" s="18" t="s">
        <v>26</v>
      </c>
      <c r="C31" s="19"/>
      <c r="D31" s="20">
        <f t="shared" si="0"/>
        <v>186</v>
      </c>
      <c r="E31" s="15">
        <v>5</v>
      </c>
      <c r="F31" s="19">
        <f t="shared" si="1"/>
        <v>2.6881720430107527E-2</v>
      </c>
      <c r="G31" s="15">
        <v>20</v>
      </c>
      <c r="H31" s="19">
        <f t="shared" si="2"/>
        <v>0.10752688172043011</v>
      </c>
      <c r="I31" s="15">
        <v>14</v>
      </c>
      <c r="J31" s="19">
        <f t="shared" si="3"/>
        <v>7.5268817204301078E-2</v>
      </c>
      <c r="K31" s="15">
        <v>19</v>
      </c>
      <c r="L31" s="19">
        <f t="shared" si="4"/>
        <v>0.10215053763440861</v>
      </c>
      <c r="M31" s="16">
        <v>41</v>
      </c>
      <c r="N31" s="19">
        <f t="shared" si="5"/>
        <v>0.22043010752688172</v>
      </c>
      <c r="O31" s="16">
        <v>70</v>
      </c>
      <c r="P31" s="19">
        <f t="shared" si="6"/>
        <v>0.37634408602150538</v>
      </c>
      <c r="Q31" s="16">
        <v>17</v>
      </c>
      <c r="R31" s="19">
        <f t="shared" si="7"/>
        <v>9.1397849462365593E-2</v>
      </c>
      <c r="S31" s="41">
        <v>0.82699999999999996</v>
      </c>
    </row>
    <row r="32" spans="1:30" s="21" customFormat="1" ht="18.75" customHeight="1" thickBot="1" x14ac:dyDescent="0.25">
      <c r="A32" s="11">
        <v>25</v>
      </c>
      <c r="B32" s="18" t="s">
        <v>34</v>
      </c>
      <c r="C32" s="19"/>
      <c r="D32" s="20">
        <f t="shared" si="0"/>
        <v>164</v>
      </c>
      <c r="E32" s="22">
        <v>6</v>
      </c>
      <c r="F32" s="19">
        <f t="shared" si="1"/>
        <v>3.6585365853658534E-2</v>
      </c>
      <c r="G32" s="22">
        <v>12</v>
      </c>
      <c r="H32" s="19">
        <f t="shared" si="2"/>
        <v>7.3170731707317069E-2</v>
      </c>
      <c r="I32" s="22">
        <v>22</v>
      </c>
      <c r="J32" s="19">
        <f t="shared" si="3"/>
        <v>0.13414634146341464</v>
      </c>
      <c r="K32" s="22">
        <v>13</v>
      </c>
      <c r="L32" s="19">
        <f t="shared" si="4"/>
        <v>7.926829268292683E-2</v>
      </c>
      <c r="M32" s="23">
        <v>45</v>
      </c>
      <c r="N32" s="19">
        <f t="shared" si="5"/>
        <v>0.27439024390243905</v>
      </c>
      <c r="O32" s="23">
        <v>60</v>
      </c>
      <c r="P32" s="19">
        <f t="shared" si="6"/>
        <v>0.36585365853658536</v>
      </c>
      <c r="Q32" s="23">
        <v>6</v>
      </c>
      <c r="R32" s="19">
        <f t="shared" si="7"/>
        <v>3.6585365853658534E-2</v>
      </c>
      <c r="S32" s="41">
        <v>0.502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1" customFormat="1" ht="18.75" hidden="1" customHeight="1" x14ac:dyDescent="0.2">
      <c r="A33" s="24"/>
      <c r="B33" s="25"/>
      <c r="C33" s="26"/>
      <c r="D33" s="27"/>
      <c r="E33" s="28"/>
      <c r="F33" s="26"/>
      <c r="G33" s="28"/>
      <c r="H33" s="26"/>
      <c r="I33" s="28"/>
      <c r="J33" s="26"/>
      <c r="K33" s="28"/>
      <c r="L33" s="26"/>
      <c r="M33" s="29"/>
      <c r="N33" s="26"/>
      <c r="O33" s="29"/>
      <c r="P33" s="26"/>
      <c r="Q33" s="29"/>
      <c r="R33" s="26"/>
      <c r="S33" s="30"/>
    </row>
    <row r="34" spans="1:19" s="21" customFormat="1" ht="18.75" hidden="1" customHeight="1" thickBot="1" x14ac:dyDescent="0.25">
      <c r="A34" s="24"/>
      <c r="B34" s="25"/>
      <c r="C34" s="26"/>
      <c r="D34" s="27"/>
      <c r="E34" s="28"/>
      <c r="F34" s="26"/>
      <c r="G34" s="28"/>
      <c r="H34" s="26"/>
      <c r="I34" s="28"/>
      <c r="J34" s="26"/>
      <c r="K34" s="28"/>
      <c r="L34" s="26"/>
      <c r="M34" s="29"/>
      <c r="N34" s="26"/>
      <c r="O34" s="29"/>
      <c r="P34" s="26"/>
      <c r="Q34" s="29"/>
      <c r="R34" s="26"/>
      <c r="S34" s="30"/>
    </row>
    <row r="35" spans="1:19" ht="20.100000000000001" customHeight="1" thickBot="1" x14ac:dyDescent="0.25">
      <c r="A35" s="43" t="s">
        <v>1</v>
      </c>
      <c r="B35" s="44"/>
      <c r="C35" s="31"/>
      <c r="D35" s="32">
        <f>SUM(D8:D32)</f>
        <v>35647</v>
      </c>
      <c r="E35" s="32">
        <f>SUM(E8:E32)</f>
        <v>1864</v>
      </c>
      <c r="F35" s="31">
        <f t="shared" ref="F35" si="8">E35/D35</f>
        <v>5.2290515330883386E-2</v>
      </c>
      <c r="G35" s="32">
        <f>SUM(G8:G32)</f>
        <v>3998</v>
      </c>
      <c r="H35" s="31">
        <f t="shared" ref="H35" si="9">G35/$D35</f>
        <v>0.1121553005863046</v>
      </c>
      <c r="I35" s="32">
        <f>SUM(I8:I32)</f>
        <v>2383</v>
      </c>
      <c r="J35" s="31">
        <f t="shared" ref="J35" si="10">I35/$D35</f>
        <v>6.6849945296939439E-2</v>
      </c>
      <c r="K35" s="32">
        <f>SUM(K8:K32)</f>
        <v>2044</v>
      </c>
      <c r="L35" s="31">
        <f t="shared" ref="L35" si="11">K35/$D35</f>
        <v>5.7340028613908606E-2</v>
      </c>
      <c r="M35" s="32">
        <f>SUM(M8:M32)</f>
        <v>8900</v>
      </c>
      <c r="N35" s="31">
        <f t="shared" ref="N35" si="12">M35/$D35</f>
        <v>0.24967037899402475</v>
      </c>
      <c r="O35" s="32">
        <f>SUM(O8:O32)</f>
        <v>14170</v>
      </c>
      <c r="P35" s="31">
        <f t="shared" ref="P35" si="13">O35/$D35</f>
        <v>0.3975089067803742</v>
      </c>
      <c r="Q35" s="32">
        <f>SUM(Q8:Q32)</f>
        <v>2288</v>
      </c>
      <c r="R35" s="31">
        <f t="shared" ref="R35" si="14">Q35/$D35</f>
        <v>6.4184924397565013E-2</v>
      </c>
      <c r="S35" s="33">
        <v>0.63200000000000001</v>
      </c>
    </row>
    <row r="36" spans="1:19" x14ac:dyDescent="0.2">
      <c r="A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x14ac:dyDescent="0.2">
      <c r="A37" s="34" t="s">
        <v>39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</row>
    <row r="38" spans="1:19" x14ac:dyDescent="0.2">
      <c r="A38" s="39" t="s">
        <v>37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8"/>
    </row>
    <row r="39" spans="1:19" ht="13.15" customHeight="1" x14ac:dyDescent="0.2">
      <c r="A39" s="39" t="s">
        <v>42</v>
      </c>
      <c r="B39" s="4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8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2019-02-18T17:23:00Z</cp:lastPrinted>
  <dcterms:created xsi:type="dcterms:W3CDTF">2015-04-30T22:50:53Z</dcterms:created>
  <dcterms:modified xsi:type="dcterms:W3CDTF">2020-03-13T20:53:24Z</dcterms:modified>
</cp:coreProperties>
</file>