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<sst xmlns="http://schemas.openxmlformats.org/spreadsheetml/2006/main" count="59" uniqueCount="29">
  <si>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</si>
  <si>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</si>
  <si>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</si>
  <si>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</si>
  <si>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</si>
  <si>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</si>
  <si>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</si>
  <si>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</si>
  <si>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</si>
  <si>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</si>
  <si>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</si>
  <si>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</si>
  <si>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</si>
  <si>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</si>
  <si>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</si>
  <si>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</si>
  <si>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</si>
  <si>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</si>
  <si>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</si>
  <si>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</si>
  <si>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</si>
  <si>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</si>
  <si>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</si>
  <si>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</si>
  <si>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</si>
  <si>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AURORA - MIMP</t>
  </si>
  <si>
    <t>Período: 2002 - 2020</t>
  </si>
  <si>
    <t>2020/a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</si>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</sst>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L31" sqref="L3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27</v>
      </c>
      <c r="B25" s="7">
        <f>C25+E25+G25+I25+K25</f>
        <v>35647</v>
      </c>
      <c r="C25" s="47">
        <v>192</v>
      </c>
      <c r="D25" s="9">
        <f>C25/B25</f>
        <v>5.3861475018935675E-3</v>
      </c>
      <c r="E25" s="47">
        <v>17875</v>
      </c>
      <c r="F25" s="13">
        <f t="shared" si="9"/>
        <v>0.50144472185597666</v>
      </c>
      <c r="G25" s="47">
        <v>14117</v>
      </c>
      <c r="H25" s="13">
        <f t="shared" si="10"/>
        <v>0.39602210564703905</v>
      </c>
      <c r="I25" s="47">
        <v>3463</v>
      </c>
      <c r="J25" s="13">
        <f t="shared" si="11"/>
        <v>9.7147024995090744E-2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1067733</v>
      </c>
      <c r="C26" s="55">
        <f>SUM(C7:C25)</f>
        <v>2272</v>
      </c>
      <c r="D26" s="55"/>
      <c r="E26" s="55">
        <f>SUM(E7:E8)+SUM(G7:G8)+SUM(E9:G10)+SUM(E11:E25,G11:G25)</f>
        <v>953087</v>
      </c>
      <c r="F26" s="55"/>
      <c r="G26" s="55"/>
      <c r="H26" s="55"/>
      <c r="I26" s="55">
        <f>SUM(I7:I25)</f>
        <v>109553</v>
      </c>
      <c r="J26" s="55"/>
      <c r="K26" s="55">
        <f>SUM(K7:K25)</f>
        <v>2821</v>
      </c>
      <c r="L26" s="55"/>
    </row>
    <row r="27" spans="1:12" s="24" customFormat="1" ht="16.5" thickBot="1" x14ac:dyDescent="0.25">
      <c r="A27" s="22" t="s">
        <v>2</v>
      </c>
      <c r="B27" s="23">
        <f>B26/B26</f>
        <v>1</v>
      </c>
      <c r="C27" s="48">
        <f>C26/B26</f>
        <v>2.1278727921680797E-3</v>
      </c>
      <c r="D27" s="48"/>
      <c r="E27" s="56">
        <f>E26/B26</f>
        <v>0.89262671473111721</v>
      </c>
      <c r="F27" s="56"/>
      <c r="G27" s="56"/>
      <c r="H27" s="56"/>
      <c r="I27" s="56">
        <f>I26/B26</f>
        <v>0.10260336619735458</v>
      </c>
      <c r="J27" s="56"/>
      <c r="K27" s="56">
        <f>K26/B26</f>
        <v>2.6420462793601022E-3</v>
      </c>
      <c r="L27" s="56"/>
    </row>
    <row r="28" spans="1:12" x14ac:dyDescent="0.2">
      <c r="A28" s="25" t="s">
        <v>28</v>
      </c>
      <c r="B28" s="26"/>
      <c r="C28" s="26"/>
      <c r="D28" s="26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27</v>
      </c>
      <c r="B56" s="34">
        <f t="shared" ref="B56" si="17">C56+E56+G56+I56</f>
        <v>35647</v>
      </c>
      <c r="C56" s="47">
        <v>10289</v>
      </c>
      <c r="D56" s="13">
        <f t="shared" ref="D56" si="18">C56/B56</f>
        <v>0.288635789828036</v>
      </c>
      <c r="E56" s="47">
        <v>23070</v>
      </c>
      <c r="F56" s="13">
        <f t="shared" ref="F56" si="19">E56/B56</f>
        <v>0.64717928577439898</v>
      </c>
      <c r="G56" s="47">
        <v>2288</v>
      </c>
      <c r="H56" s="13">
        <f t="shared" ref="H56" si="20">G56/B56</f>
        <v>6.4184924397565013E-2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5">
        <f>SUM(C38:C56)</f>
        <v>306015</v>
      </c>
      <c r="D57" s="55"/>
      <c r="E57" s="55">
        <f>SUM(E38:E56)</f>
        <v>705502</v>
      </c>
      <c r="F57" s="55"/>
      <c r="G57" s="55">
        <f>SUM(G38:G56)</f>
        <v>53273</v>
      </c>
      <c r="H57" s="55"/>
      <c r="I57" s="55">
        <f>SUM(I38:I56)</f>
        <v>2943</v>
      </c>
      <c r="J57" s="55"/>
    </row>
    <row r="58" spans="1:12" ht="16.5" thickBot="1" x14ac:dyDescent="0.25">
      <c r="A58" s="35" t="s">
        <v>2</v>
      </c>
      <c r="B58" s="36">
        <f>B57/$B$57</f>
        <v>1</v>
      </c>
      <c r="C58" s="53">
        <f>C57/$B$57</f>
        <v>0.29650145433616965</v>
      </c>
      <c r="D58" s="53"/>
      <c r="E58" s="53">
        <f>E57/$B$57</f>
        <v>0.6835690049085057</v>
      </c>
      <c r="F58" s="53"/>
      <c r="G58" s="53">
        <f>G57/$B$57</f>
        <v>5.161682262912199E-2</v>
      </c>
      <c r="H58" s="53"/>
      <c r="I58" s="53">
        <f>I57/$B$57</f>
        <v>2.8515065604998034E-3</v>
      </c>
      <c r="J58" s="53"/>
    </row>
    <row r="59" spans="1:12" x14ac:dyDescent="0.2">
      <c r="A59" s="25" t="s">
        <v>28</v>
      </c>
      <c r="B59" s="26"/>
      <c r="C59" s="26"/>
      <c r="D59" s="26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9" t="s">
        <v>21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4" ht="17.25" customHeight="1" x14ac:dyDescent="0.2">
      <c r="A65" s="49" t="s">
        <v>26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27</v>
      </c>
      <c r="B87" s="34">
        <f t="shared" si="26"/>
        <v>35647</v>
      </c>
      <c r="C87" s="47">
        <v>30549</v>
      </c>
      <c r="D87" s="13">
        <f>C87/B87</f>
        <v>0.85698656268409679</v>
      </c>
      <c r="E87" s="47">
        <v>5098</v>
      </c>
      <c r="F87" s="13">
        <f t="shared" si="24"/>
        <v>0.14301343731590316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5">
        <f>SUM(C69:C87)</f>
        <v>922525</v>
      </c>
      <c r="D88" s="55"/>
      <c r="E88" s="55">
        <f>SUM(E69:E87)</f>
        <v>142410</v>
      </c>
      <c r="F88" s="55"/>
      <c r="G88" s="55">
        <f>SUM(G69:G87)</f>
        <v>2798</v>
      </c>
      <c r="H88" s="55"/>
      <c r="I88" s="41"/>
    </row>
    <row r="89" spans="1:14" ht="16.5" thickBot="1" x14ac:dyDescent="0.25">
      <c r="A89" s="22" t="s">
        <v>2</v>
      </c>
      <c r="B89" s="36">
        <f>B88/$B$88</f>
        <v>1</v>
      </c>
      <c r="C89" s="59">
        <f>C88/$B$88</f>
        <v>0.89384508655286476</v>
      </c>
      <c r="D89" s="59"/>
      <c r="E89" s="59">
        <f>E88/$B$88</f>
        <v>0.13798268748922085</v>
      </c>
      <c r="F89" s="59"/>
      <c r="G89" s="59">
        <f>G88/$B$88</f>
        <v>2.7110143922115019E-3</v>
      </c>
      <c r="H89" s="59"/>
      <c r="I89" s="42"/>
    </row>
    <row r="90" spans="1:14" ht="9.75" customHeight="1" x14ac:dyDescent="0.2">
      <c r="A90" s="25" t="s">
        <v>28</v>
      </c>
      <c r="B90" s="26"/>
      <c r="C90" s="26"/>
      <c r="D90" s="26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25</v>
      </c>
      <c r="B95" s="44"/>
      <c r="C95" s="44"/>
      <c r="D95" s="44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2020-03-13T20:59:43Z</dcterms:modified>
</cp:coreProperties>
</file>