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20\2. Febrero 2020\BV Febrero\páginas\"/>
    </mc:Choice>
  </mc:AlternateContent>
  <bookViews>
    <workbookView xWindow="-120" yWindow="-120" windowWidth="29040" windowHeight="15840" tabRatio="630"/>
  </bookViews>
  <sheets>
    <sheet name="4.2.1 - 4.2.2" sheetId="1" r:id="rId1"/>
  </sheets>
  <definedNames>
    <definedName name="_xlnm.Print_Area" localSheetId="0">'4.2.1 - 4.2.2'!$A$1:$P$62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O52" i="1" l="1"/>
  <c r="N52" i="1"/>
  <c r="P52" i="1" s="1"/>
  <c r="P51" i="1"/>
  <c r="N51" i="1"/>
  <c r="O51" i="1" s="1"/>
  <c r="N50" i="1"/>
  <c r="P50" i="1" s="1"/>
  <c r="N49" i="1"/>
  <c r="O50" i="1" s="1"/>
  <c r="N48" i="1"/>
  <c r="P48" i="1" s="1"/>
  <c r="N47" i="1"/>
  <c r="N46" i="1"/>
  <c r="P46" i="1" s="1"/>
  <c r="N45" i="1"/>
  <c r="P45" i="1" s="1"/>
  <c r="N44" i="1"/>
  <c r="P44" i="1" s="1"/>
  <c r="N43" i="1"/>
  <c r="N42" i="1"/>
  <c r="P42" i="1" s="1"/>
  <c r="N41" i="1"/>
  <c r="N40" i="1"/>
  <c r="P40" i="1" s="1"/>
  <c r="N39" i="1"/>
  <c r="P39" i="1" s="1"/>
  <c r="N38" i="1"/>
  <c r="P11" i="1"/>
  <c r="N13" i="1"/>
  <c r="P13" i="1" s="1"/>
  <c r="N9" i="1"/>
  <c r="P9" i="1" s="1"/>
  <c r="N10" i="1"/>
  <c r="O10" i="1" s="1"/>
  <c r="N11" i="1"/>
  <c r="N12" i="1"/>
  <c r="P12" i="1" s="1"/>
  <c r="N14" i="1"/>
  <c r="P14" i="1" s="1"/>
  <c r="N15" i="1"/>
  <c r="O15" i="1" s="1"/>
  <c r="N16" i="1"/>
  <c r="P16" i="1" s="1"/>
  <c r="N17" i="1"/>
  <c r="P17" i="1" s="1"/>
  <c r="N18" i="1"/>
  <c r="P18" i="1" s="1"/>
  <c r="N19" i="1"/>
  <c r="O19" i="1" s="1"/>
  <c r="N20" i="1"/>
  <c r="P20" i="1" s="1"/>
  <c r="N21" i="1"/>
  <c r="P21" i="1" s="1"/>
  <c r="N22" i="1"/>
  <c r="P22" i="1" s="1"/>
  <c r="N23" i="1"/>
  <c r="P23" i="1" s="1"/>
  <c r="N24" i="1"/>
  <c r="P24" i="1" s="1"/>
  <c r="O47" i="1" l="1"/>
  <c r="O43" i="1"/>
  <c r="P47" i="1"/>
  <c r="P53" i="1"/>
  <c r="P43" i="1"/>
  <c r="O48" i="1"/>
  <c r="O39" i="1"/>
  <c r="O40" i="1"/>
  <c r="O42" i="1"/>
  <c r="O46" i="1"/>
  <c r="P38" i="1"/>
  <c r="O41" i="1"/>
  <c r="O49" i="1"/>
  <c r="P41" i="1"/>
  <c r="O44" i="1"/>
  <c r="P49" i="1"/>
  <c r="O45" i="1"/>
  <c r="P19" i="1"/>
  <c r="O18" i="1"/>
  <c r="P10" i="1"/>
  <c r="O17" i="1"/>
  <c r="O24" i="1"/>
  <c r="O16" i="1"/>
  <c r="O11" i="1"/>
  <c r="O23" i="1"/>
  <c r="P15" i="1"/>
  <c r="O22" i="1"/>
  <c r="O14" i="1"/>
  <c r="O21" i="1"/>
  <c r="O13" i="1"/>
  <c r="O20" i="1"/>
  <c r="O12" i="1"/>
  <c r="N25" i="1"/>
  <c r="O25" i="1" l="1"/>
  <c r="P25" i="1"/>
  <c r="P26" i="1"/>
</calcChain>
</file>

<file path=xl/sharedStrings.xml><?xml version="1.0" encoding="utf-8"?>
<sst xmlns="http://schemas.openxmlformats.org/spreadsheetml/2006/main" count="77" uniqueCount="45">
  <si>
    <t>Total</t>
  </si>
  <si>
    <t>Promedio</t>
  </si>
  <si>
    <t>Incre. (%)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</si>
  <si>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</si>
  <si>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</si>
  <si>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</si>
  <si>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</si>
  <si>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</si>
  <si>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</si>
  <si>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</si>
  <si>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</si>
  <si>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</si>
  <si>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</si>
  <si>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</si>
  <si>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</si>
  <si>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-</t>
  </si>
  <si>
    <t>Año 2004</t>
  </si>
  <si>
    <t>Año 2005</t>
  </si>
  <si>
    <t>Año 2006</t>
  </si>
  <si>
    <t>Año 2007</t>
  </si>
  <si>
    <t>Año 2008</t>
  </si>
  <si>
    <t>Año 2009</t>
  </si>
  <si>
    <t>Año 2010</t>
  </si>
  <si>
    <t>Año 2011</t>
  </si>
  <si>
    <t>Año 2012</t>
  </si>
  <si>
    <t>Año 2013</t>
  </si>
  <si>
    <t>Año 2014</t>
  </si>
  <si>
    <t>Año 2015</t>
  </si>
  <si>
    <t>Año 2016</t>
  </si>
  <si>
    <t>Año 2017</t>
  </si>
  <si>
    <t>Año 2018</t>
  </si>
  <si>
    <t>Año 2019</t>
  </si>
  <si>
    <t>Año 2020/a</t>
  </si>
  <si>
    <t>Año/ Mes</t>
  </si>
  <si>
    <t>Cuadro N° 4.2.1</t>
  </si>
  <si>
    <t>ACCIONES PREVENTIVAS PROMOCIONALES</t>
  </si>
  <si>
    <t>Período: 2004 - 2020</t>
  </si>
  <si>
    <r>
      <t xml:space="preserve">Acción Preventiva Promocional: </t>
    </r>
    <r>
      <rPr>
        <sz val="14"/>
        <rFont val="Arial Narrow"/>
        <family val="2"/>
      </rPr>
      <t>Se define asi a toda acción que realiza el CEM con la finalidad de prevenir la violencia y promover una cultura de paz para generar un resultado concreto.</t>
    </r>
  </si>
  <si>
    <t>Cuadro N° 4.2.2</t>
  </si>
  <si>
    <t>PERSONAS BENEFICIADAS EN LAS ACCIONES PREVENTIVAS PROMOCIONALES CONTRA LA VIOLENCIA FAMILIAR Y SEXUAL</t>
  </si>
  <si>
    <t>Período: 2004 - 2018</t>
  </si>
  <si>
    <r>
      <t>Personas Beneficiadas:</t>
    </r>
    <r>
      <rPr>
        <sz val="14"/>
        <rFont val="Arial Narrow"/>
        <family val="2"/>
      </rPr>
      <t xml:space="preserve"> Se denomina así a la población que ha tenido una participación directa y voluntaria en las acciones preventivas promocionales en temática de violencia económica, psicológica, física y sexual; asimismo a la población que se encuentra identificada con la problemática y está dispuesta a enfrentarla.</t>
    </r>
  </si>
  <si>
    <t>TOTAL CASOS ATENDIDOS 2004 - 2020</t>
  </si>
  <si>
    <t>TOTAL CASOS ATENDIDOS 2004 - 2018</t>
  </si>
  <si>
    <t>/a Actualizado al 29 de febrero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</si>
</sst>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7" x14ac:knownFonts="1"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color theme="0"/>
      <name val="Arial Narrow"/>
      <family val="2"/>
    </font>
    <font>
      <b/>
      <sz val="16"/>
      <color theme="1"/>
      <name val="Arial Narrow"/>
      <family val="2"/>
    </font>
    <font>
      <sz val="16"/>
      <name val="Arial Narrow"/>
      <family val="2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4"/>
      <color indexed="12"/>
      <name val="Arial Narrow"/>
      <family val="2"/>
    </font>
    <font>
      <sz val="14"/>
      <name val="Arial Narrow"/>
      <family val="2"/>
    </font>
    <font>
      <b/>
      <sz val="10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sz val="8"/>
      <color theme="1"/>
      <name val="Arial Narrow"/>
      <family val="2"/>
    </font>
    <font>
      <sz val="8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9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medium">
        <color rgb="FF305496"/>
      </top>
      <bottom style="medium">
        <color rgb="FF305496"/>
      </bottom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</borders>
  <cellStyleXfs count="14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3" fillId="0" borderId="0"/>
    <xf numFmtId="0" fontId="1" fillId="0" borderId="0"/>
    <xf numFmtId="0" fontId="2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</cellStyleXfs>
  <cellXfs count="31">
    <xf numFmtId="0" fontId="0" fillId="0" borderId="0" xfId="0"/>
    <xf numFmtId="0" fontId="6" fillId="2" borderId="0" xfId="0" applyFont="1" applyFill="1" applyAlignment="1">
      <alignment vertical="center" wrapText="1"/>
    </xf>
    <xf numFmtId="0" fontId="7" fillId="3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vertical="center" wrapText="1"/>
    </xf>
    <xf numFmtId="0" fontId="10" fillId="2" borderId="0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horizontal="centerContinuous" vertical="center" wrapText="1"/>
    </xf>
    <xf numFmtId="0" fontId="4" fillId="4" borderId="0" xfId="0" applyFont="1" applyFill="1" applyBorder="1" applyAlignment="1">
      <alignment horizontal="center" vertical="center" wrapText="1"/>
    </xf>
    <xf numFmtId="3" fontId="13" fillId="5" borderId="2" xfId="0" applyNumberFormat="1" applyFont="1" applyFill="1" applyBorder="1" applyAlignment="1">
      <alignment horizontal="center" vertical="center" wrapText="1"/>
    </xf>
    <xf numFmtId="3" fontId="13" fillId="5" borderId="3" xfId="0" applyNumberFormat="1" applyFont="1" applyFill="1" applyBorder="1" applyAlignment="1">
      <alignment horizontal="center" vertical="center" wrapText="1"/>
    </xf>
    <xf numFmtId="0" fontId="14" fillId="5" borderId="0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vertical="center" wrapText="1"/>
    </xf>
    <xf numFmtId="3" fontId="14" fillId="2" borderId="5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 vertical="center"/>
    </xf>
    <xf numFmtId="0" fontId="8" fillId="0" borderId="0" xfId="5" applyFont="1"/>
    <xf numFmtId="0" fontId="8" fillId="2" borderId="0" xfId="0" applyFont="1" applyFill="1" applyAlignment="1">
      <alignment horizontal="left" vertical="center" wrapText="1"/>
    </xf>
    <xf numFmtId="0" fontId="15" fillId="3" borderId="0" xfId="0" applyFont="1" applyFill="1" applyAlignment="1">
      <alignment vertical="center"/>
    </xf>
    <xf numFmtId="0" fontId="16" fillId="2" borderId="0" xfId="0" applyFont="1" applyFill="1" applyAlignment="1">
      <alignment horizontal="left" vertical="center"/>
    </xf>
    <xf numFmtId="3" fontId="8" fillId="2" borderId="0" xfId="0" applyNumberFormat="1" applyFont="1" applyFill="1" applyAlignment="1">
      <alignment vertical="center" wrapText="1"/>
    </xf>
    <xf numFmtId="0" fontId="14" fillId="5" borderId="3" xfId="0" applyFont="1" applyFill="1" applyBorder="1" applyAlignment="1">
      <alignment horizontal="left" vertical="center" wrapText="1"/>
    </xf>
    <xf numFmtId="0" fontId="14" fillId="5" borderId="4" xfId="0" applyFont="1" applyFill="1" applyBorder="1" applyAlignment="1">
      <alignment horizontal="left" vertical="center" wrapText="1"/>
    </xf>
    <xf numFmtId="164" fontId="13" fillId="5" borderId="3" xfId="11" applyNumberFormat="1" applyFont="1" applyFill="1" applyBorder="1" applyAlignment="1">
      <alignment horizontal="center" vertical="center" wrapText="1"/>
    </xf>
    <xf numFmtId="3" fontId="14" fillId="5" borderId="2" xfId="0" applyNumberFormat="1" applyFont="1" applyFill="1" applyBorder="1" applyAlignment="1">
      <alignment horizontal="center" vertical="center" wrapText="1"/>
    </xf>
    <xf numFmtId="3" fontId="13" fillId="5" borderId="4" xfId="0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9" fillId="2" borderId="6" xfId="0" applyFont="1" applyFill="1" applyBorder="1" applyAlignment="1">
      <alignment horizontal="left" vertical="justify" wrapText="1"/>
    </xf>
    <xf numFmtId="0" fontId="9" fillId="2" borderId="7" xfId="0" applyFont="1" applyFill="1" applyBorder="1" applyAlignment="1">
      <alignment horizontal="left" vertical="justify" wrapText="1"/>
    </xf>
    <xf numFmtId="0" fontId="9" fillId="2" borderId="8" xfId="0" applyFont="1" applyFill="1" applyBorder="1" applyAlignment="1">
      <alignment horizontal="left" vertical="justify" wrapText="1"/>
    </xf>
    <xf numFmtId="0" fontId="14" fillId="0" borderId="5" xfId="0" applyFont="1" applyFill="1" applyBorder="1" applyAlignment="1">
      <alignment horizontal="center" vertical="center" wrapText="1"/>
    </xf>
    <xf numFmtId="3" fontId="14" fillId="0" borderId="5" xfId="0" applyNumberFormat="1" applyFont="1" applyFill="1" applyBorder="1" applyAlignment="1">
      <alignment horizontal="center" vertical="center" wrapText="1"/>
    </xf>
  </cellXfs>
  <cellStyles count="14">
    <cellStyle name="Categoría del Piloto de Datos" xfId="1"/>
    <cellStyle name="Normal" xfId="0" builtinId="0"/>
    <cellStyle name="Normal 2" xfId="2"/>
    <cellStyle name="Normal 2 3" xfId="13"/>
    <cellStyle name="Normal 3" xfId="3"/>
    <cellStyle name="Normal 4" xfId="4"/>
    <cellStyle name="Normal_4.1.1" xfId="5"/>
    <cellStyle name="Piloto de Datos Ángulo" xfId="6"/>
    <cellStyle name="Piloto de Datos Campo" xfId="7"/>
    <cellStyle name="Piloto de Datos Resultado" xfId="8"/>
    <cellStyle name="Piloto de Datos Título" xfId="9"/>
    <cellStyle name="Piloto de Datos Valor" xfId="10"/>
    <cellStyle name="Porcentaje" xfId="11" builtinId="5"/>
    <cellStyle name="Porcentual 2" xfId="12"/>
  </cellStyles>
  <dxfs count="0"/>
  <tableStyles count="0" defaultTableStyle="TableStyleMedium9" defaultPivotStyle="PivotStyleLight16"/>
  <colors>
    <mruColors>
      <color rgb="FF3054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2"/>
  <sheetViews>
    <sheetView showGridLines="0" tabSelected="1" view="pageBreakPreview" zoomScale="90" zoomScaleNormal="100" zoomScaleSheetLayoutView="90" workbookViewId="0">
      <selection sqref="A1:P1"/>
    </sheetView>
  </sheetViews>
  <sheetFormatPr baseColWidth="10" defaultColWidth="11.42578125" defaultRowHeight="12.75" x14ac:dyDescent="0.2"/>
  <cols>
    <col min="1" max="1" width="11.5703125" style="3" customWidth="1"/>
    <col min="2" max="9" width="7.5703125" style="3" customWidth="1"/>
    <col min="10" max="10" width="10" style="3" customWidth="1"/>
    <col min="11" max="11" width="9.7109375" style="3" customWidth="1"/>
    <col min="12" max="13" width="10.140625" style="3" customWidth="1"/>
    <col min="14" max="14" width="11.5703125" style="3" customWidth="1"/>
    <col min="15" max="15" width="8.42578125" style="3" customWidth="1"/>
    <col min="16" max="16" width="10.42578125" style="3" customWidth="1"/>
    <col min="17" max="16384" width="11.42578125" style="3"/>
  </cols>
  <sheetData>
    <row r="1" spans="1:17" s="1" customFormat="1" ht="21.75" customHeight="1" x14ac:dyDescent="0.2">
      <c r="A1" s="23" t="s">
        <v>34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</row>
    <row r="2" spans="1:17" ht="6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</row>
    <row r="3" spans="1:17" ht="26.25" customHeight="1" x14ac:dyDescent="0.2">
      <c r="A3" s="24" t="s">
        <v>35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</row>
    <row r="4" spans="1:17" ht="18" customHeight="1" x14ac:dyDescent="0.2">
      <c r="A4" s="24" t="s">
        <v>36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</row>
    <row r="5" spans="1:17" ht="6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</row>
    <row r="6" spans="1:17" ht="39" customHeight="1" x14ac:dyDescent="0.2">
      <c r="A6" s="26" t="s">
        <v>37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8"/>
    </row>
    <row r="7" spans="1:17" ht="5.25" customHeight="1" x14ac:dyDescent="0.2">
      <c r="A7" s="5"/>
      <c r="B7" s="5"/>
      <c r="C7" s="5"/>
      <c r="D7" s="5"/>
      <c r="E7" s="5"/>
      <c r="F7" s="5"/>
      <c r="G7" s="5"/>
      <c r="H7" s="5"/>
      <c r="I7" s="5"/>
    </row>
    <row r="8" spans="1:17" ht="33.75" customHeight="1" x14ac:dyDescent="0.2">
      <c r="A8" s="6" t="s">
        <v>33</v>
      </c>
      <c r="B8" s="6" t="s">
        <v>3</v>
      </c>
      <c r="C8" s="6" t="s">
        <v>4</v>
      </c>
      <c r="D8" s="6" t="s">
        <v>5</v>
      </c>
      <c r="E8" s="6" t="s">
        <v>6</v>
      </c>
      <c r="F8" s="6" t="s">
        <v>7</v>
      </c>
      <c r="G8" s="6" t="s">
        <v>8</v>
      </c>
      <c r="H8" s="6" t="s">
        <v>9</v>
      </c>
      <c r="I8" s="6" t="s">
        <v>10</v>
      </c>
      <c r="J8" s="6" t="s">
        <v>11</v>
      </c>
      <c r="K8" s="6" t="s">
        <v>12</v>
      </c>
      <c r="L8" s="6" t="s">
        <v>13</v>
      </c>
      <c r="M8" s="6" t="s">
        <v>14</v>
      </c>
      <c r="N8" s="6" t="s">
        <v>0</v>
      </c>
      <c r="O8" s="6" t="s">
        <v>2</v>
      </c>
      <c r="P8" s="6" t="s">
        <v>1</v>
      </c>
    </row>
    <row r="9" spans="1:17" ht="20.25" customHeight="1" x14ac:dyDescent="0.2">
      <c r="A9" s="18" t="s">
        <v>16</v>
      </c>
      <c r="B9" s="7">
        <v>0</v>
      </c>
      <c r="C9" s="8">
        <v>403</v>
      </c>
      <c r="D9" s="8">
        <v>567</v>
      </c>
      <c r="E9" s="8">
        <v>467</v>
      </c>
      <c r="F9" s="8">
        <v>554</v>
      </c>
      <c r="G9" s="8">
        <v>701</v>
      </c>
      <c r="H9" s="8">
        <v>624</v>
      </c>
      <c r="I9" s="8">
        <v>614</v>
      </c>
      <c r="J9" s="8">
        <v>795</v>
      </c>
      <c r="K9" s="8">
        <v>781</v>
      </c>
      <c r="L9" s="8">
        <v>883</v>
      </c>
      <c r="M9" s="22">
        <v>328</v>
      </c>
      <c r="N9" s="21">
        <f t="shared" ref="N9:N25" si="0">SUM(B9:M9)</f>
        <v>6717</v>
      </c>
      <c r="O9" s="20" t="s">
        <v>15</v>
      </c>
      <c r="P9" s="7">
        <f t="shared" ref="P9:P24" si="1">N9/12</f>
        <v>559.75</v>
      </c>
      <c r="Q9" s="17"/>
    </row>
    <row r="10" spans="1:17" ht="20.25" customHeight="1" x14ac:dyDescent="0.2">
      <c r="A10" s="18" t="s">
        <v>17</v>
      </c>
      <c r="B10" s="7">
        <v>333</v>
      </c>
      <c r="C10" s="8">
        <v>441</v>
      </c>
      <c r="D10" s="8">
        <v>654</v>
      </c>
      <c r="E10" s="8">
        <v>555</v>
      </c>
      <c r="F10" s="8">
        <v>522</v>
      </c>
      <c r="G10" s="8">
        <v>617</v>
      </c>
      <c r="H10" s="8">
        <v>570</v>
      </c>
      <c r="I10" s="8">
        <v>596</v>
      </c>
      <c r="J10" s="8">
        <v>640</v>
      </c>
      <c r="K10" s="8">
        <v>688</v>
      </c>
      <c r="L10" s="8">
        <v>1081</v>
      </c>
      <c r="M10" s="22">
        <v>331</v>
      </c>
      <c r="N10" s="21">
        <f t="shared" si="0"/>
        <v>7028</v>
      </c>
      <c r="O10" s="20">
        <f t="shared" ref="O10:O24" si="2">+N10/N9-1</f>
        <v>4.6300431740360359E-2</v>
      </c>
      <c r="P10" s="7">
        <f t="shared" si="1"/>
        <v>585.66666666666663</v>
      </c>
      <c r="Q10" s="17"/>
    </row>
    <row r="11" spans="1:17" ht="20.25" customHeight="1" x14ac:dyDescent="0.2">
      <c r="A11" s="18" t="s">
        <v>18</v>
      </c>
      <c r="B11" s="7">
        <v>393</v>
      </c>
      <c r="C11" s="8">
        <v>455</v>
      </c>
      <c r="D11" s="8">
        <v>685</v>
      </c>
      <c r="E11" s="8">
        <v>621</v>
      </c>
      <c r="F11" s="8">
        <v>857</v>
      </c>
      <c r="G11" s="8">
        <v>836</v>
      </c>
      <c r="H11" s="8">
        <v>829</v>
      </c>
      <c r="I11" s="8">
        <v>940</v>
      </c>
      <c r="J11" s="8">
        <v>1073</v>
      </c>
      <c r="K11" s="8">
        <v>743</v>
      </c>
      <c r="L11" s="8">
        <v>1076</v>
      </c>
      <c r="M11" s="22">
        <v>406</v>
      </c>
      <c r="N11" s="21">
        <f t="shared" si="0"/>
        <v>8914</v>
      </c>
      <c r="O11" s="20">
        <f t="shared" si="2"/>
        <v>0.26835515082527039</v>
      </c>
      <c r="P11" s="7">
        <f t="shared" si="1"/>
        <v>742.83333333333337</v>
      </c>
      <c r="Q11" s="17"/>
    </row>
    <row r="12" spans="1:17" ht="20.25" customHeight="1" x14ac:dyDescent="0.2">
      <c r="A12" s="18" t="s">
        <v>19</v>
      </c>
      <c r="B12" s="7">
        <v>482</v>
      </c>
      <c r="C12" s="8">
        <v>446</v>
      </c>
      <c r="D12" s="8">
        <v>773</v>
      </c>
      <c r="E12" s="8">
        <v>689</v>
      </c>
      <c r="F12" s="8">
        <v>923</v>
      </c>
      <c r="G12" s="8">
        <v>848</v>
      </c>
      <c r="H12" s="8">
        <v>618</v>
      </c>
      <c r="I12" s="8">
        <v>876</v>
      </c>
      <c r="J12" s="8">
        <v>920</v>
      </c>
      <c r="K12" s="8">
        <v>827</v>
      </c>
      <c r="L12" s="8">
        <v>1180</v>
      </c>
      <c r="M12" s="22">
        <v>552</v>
      </c>
      <c r="N12" s="21">
        <f t="shared" si="0"/>
        <v>9134</v>
      </c>
      <c r="O12" s="20">
        <f t="shared" si="2"/>
        <v>2.4680278214045392E-2</v>
      </c>
      <c r="P12" s="7">
        <f t="shared" si="1"/>
        <v>761.16666666666663</v>
      </c>
      <c r="Q12" s="17"/>
    </row>
    <row r="13" spans="1:17" ht="20.25" customHeight="1" x14ac:dyDescent="0.2">
      <c r="A13" s="18" t="s">
        <v>20</v>
      </c>
      <c r="B13" s="7">
        <v>472</v>
      </c>
      <c r="C13" s="8">
        <v>654</v>
      </c>
      <c r="D13" s="8">
        <v>1059</v>
      </c>
      <c r="E13" s="8">
        <v>866</v>
      </c>
      <c r="F13" s="8">
        <v>935</v>
      </c>
      <c r="G13" s="8">
        <v>1187</v>
      </c>
      <c r="H13" s="8">
        <v>1034</v>
      </c>
      <c r="I13" s="8">
        <v>1313</v>
      </c>
      <c r="J13" s="8">
        <v>1503</v>
      </c>
      <c r="K13" s="8">
        <v>1434</v>
      </c>
      <c r="L13" s="8">
        <v>1773</v>
      </c>
      <c r="M13" s="22">
        <v>852</v>
      </c>
      <c r="N13" s="21">
        <f>SUM(B13:M13)</f>
        <v>13082</v>
      </c>
      <c r="O13" s="20">
        <f t="shared" si="2"/>
        <v>0.4322312239982482</v>
      </c>
      <c r="P13" s="7">
        <f t="shared" si="1"/>
        <v>1090.1666666666667</v>
      </c>
      <c r="Q13" s="17"/>
    </row>
    <row r="14" spans="1:17" ht="20.25" customHeight="1" x14ac:dyDescent="0.2">
      <c r="A14" s="18" t="s">
        <v>21</v>
      </c>
      <c r="B14" s="7">
        <v>790</v>
      </c>
      <c r="C14" s="8">
        <v>857</v>
      </c>
      <c r="D14" s="8">
        <v>1273</v>
      </c>
      <c r="E14" s="8">
        <v>1127</v>
      </c>
      <c r="F14" s="8">
        <v>1194</v>
      </c>
      <c r="G14" s="8">
        <v>1243</v>
      </c>
      <c r="H14" s="8">
        <v>948</v>
      </c>
      <c r="I14" s="8">
        <v>1144</v>
      </c>
      <c r="J14" s="8">
        <v>1463</v>
      </c>
      <c r="K14" s="8">
        <v>1256</v>
      </c>
      <c r="L14" s="8">
        <v>1790</v>
      </c>
      <c r="M14" s="22">
        <v>787</v>
      </c>
      <c r="N14" s="21">
        <f t="shared" si="0"/>
        <v>13872</v>
      </c>
      <c r="O14" s="20">
        <f t="shared" si="2"/>
        <v>6.0388319828772463E-2</v>
      </c>
      <c r="P14" s="7">
        <f t="shared" si="1"/>
        <v>1156</v>
      </c>
      <c r="Q14" s="17"/>
    </row>
    <row r="15" spans="1:17" ht="20.25" customHeight="1" x14ac:dyDescent="0.2">
      <c r="A15" s="18" t="s">
        <v>22</v>
      </c>
      <c r="B15" s="7">
        <v>667</v>
      </c>
      <c r="C15" s="8">
        <v>832</v>
      </c>
      <c r="D15" s="8">
        <v>1636</v>
      </c>
      <c r="E15" s="8">
        <v>1132</v>
      </c>
      <c r="F15" s="8">
        <v>1406</v>
      </c>
      <c r="G15" s="8">
        <v>1545</v>
      </c>
      <c r="H15" s="8">
        <v>1499</v>
      </c>
      <c r="I15" s="8">
        <v>1560</v>
      </c>
      <c r="J15" s="8">
        <v>1685</v>
      </c>
      <c r="K15" s="8">
        <v>1619</v>
      </c>
      <c r="L15" s="8">
        <v>2361</v>
      </c>
      <c r="M15" s="22">
        <v>1073</v>
      </c>
      <c r="N15" s="21">
        <f t="shared" si="0"/>
        <v>17015</v>
      </c>
      <c r="O15" s="20">
        <f t="shared" si="2"/>
        <v>0.22657151095732408</v>
      </c>
      <c r="P15" s="7">
        <f t="shared" si="1"/>
        <v>1417.9166666666667</v>
      </c>
      <c r="Q15" s="17"/>
    </row>
    <row r="16" spans="1:17" ht="20.25" customHeight="1" x14ac:dyDescent="0.2">
      <c r="A16" s="18" t="s">
        <v>23</v>
      </c>
      <c r="B16" s="7">
        <v>1179</v>
      </c>
      <c r="C16" s="8">
        <v>1416</v>
      </c>
      <c r="D16" s="8">
        <v>2257</v>
      </c>
      <c r="E16" s="8">
        <v>1596</v>
      </c>
      <c r="F16" s="8">
        <v>1789</v>
      </c>
      <c r="G16" s="8">
        <v>1890</v>
      </c>
      <c r="H16" s="8">
        <v>1647</v>
      </c>
      <c r="I16" s="8">
        <v>1601</v>
      </c>
      <c r="J16" s="8">
        <v>1882</v>
      </c>
      <c r="K16" s="8">
        <v>1660</v>
      </c>
      <c r="L16" s="8">
        <v>2338</v>
      </c>
      <c r="M16" s="22">
        <v>1076</v>
      </c>
      <c r="N16" s="21">
        <f t="shared" si="0"/>
        <v>20331</v>
      </c>
      <c r="O16" s="20">
        <f t="shared" si="2"/>
        <v>0.194886864531296</v>
      </c>
      <c r="P16" s="7">
        <f t="shared" si="1"/>
        <v>1694.25</v>
      </c>
      <c r="Q16" s="17"/>
    </row>
    <row r="17" spans="1:17" ht="20.25" customHeight="1" x14ac:dyDescent="0.2">
      <c r="A17" s="18" t="s">
        <v>24</v>
      </c>
      <c r="B17" s="7">
        <v>1112</v>
      </c>
      <c r="C17" s="8">
        <v>1383</v>
      </c>
      <c r="D17" s="8">
        <v>2146</v>
      </c>
      <c r="E17" s="8">
        <v>2134</v>
      </c>
      <c r="F17" s="8">
        <v>2062</v>
      </c>
      <c r="G17" s="8">
        <v>1916</v>
      </c>
      <c r="H17" s="8">
        <v>1768</v>
      </c>
      <c r="I17" s="8">
        <v>1790</v>
      </c>
      <c r="J17" s="8">
        <v>2086</v>
      </c>
      <c r="K17" s="8">
        <v>2090</v>
      </c>
      <c r="L17" s="8">
        <v>3175</v>
      </c>
      <c r="M17" s="22">
        <v>1481</v>
      </c>
      <c r="N17" s="21">
        <f t="shared" si="0"/>
        <v>23143</v>
      </c>
      <c r="O17" s="20">
        <f t="shared" si="2"/>
        <v>0.13831095371600011</v>
      </c>
      <c r="P17" s="7">
        <f t="shared" si="1"/>
        <v>1928.5833333333333</v>
      </c>
    </row>
    <row r="18" spans="1:17" ht="20.25" customHeight="1" x14ac:dyDescent="0.2">
      <c r="A18" s="19" t="s">
        <v>25</v>
      </c>
      <c r="B18" s="7">
        <v>1333</v>
      </c>
      <c r="C18" s="8">
        <v>1780</v>
      </c>
      <c r="D18" s="8">
        <v>2627</v>
      </c>
      <c r="E18" s="8">
        <v>2529</v>
      </c>
      <c r="F18" s="8">
        <v>2287</v>
      </c>
      <c r="G18" s="8">
        <v>2217</v>
      </c>
      <c r="H18" s="8">
        <v>2522</v>
      </c>
      <c r="I18" s="8">
        <v>2171</v>
      </c>
      <c r="J18" s="8">
        <v>2538</v>
      </c>
      <c r="K18" s="8">
        <v>2328</v>
      </c>
      <c r="L18" s="8">
        <v>3002</v>
      </c>
      <c r="M18" s="22">
        <v>1400</v>
      </c>
      <c r="N18" s="21">
        <f t="shared" si="0"/>
        <v>26734</v>
      </c>
      <c r="O18" s="20">
        <f t="shared" si="2"/>
        <v>0.15516570885364911</v>
      </c>
      <c r="P18" s="7">
        <f t="shared" si="1"/>
        <v>2227.8333333333335</v>
      </c>
    </row>
    <row r="19" spans="1:17" ht="20.25" customHeight="1" x14ac:dyDescent="0.2">
      <c r="A19" s="9" t="s">
        <v>26</v>
      </c>
      <c r="B19" s="7">
        <v>1032</v>
      </c>
      <c r="C19" s="8">
        <v>1335</v>
      </c>
      <c r="D19" s="8">
        <v>2503</v>
      </c>
      <c r="E19" s="8">
        <v>1798</v>
      </c>
      <c r="F19" s="8">
        <v>2381</v>
      </c>
      <c r="G19" s="8">
        <v>2263</v>
      </c>
      <c r="H19" s="8">
        <v>2324</v>
      </c>
      <c r="I19" s="8">
        <v>2083</v>
      </c>
      <c r="J19" s="8">
        <v>2607</v>
      </c>
      <c r="K19" s="8">
        <v>2526</v>
      </c>
      <c r="L19" s="8">
        <v>3643</v>
      </c>
      <c r="M19" s="22">
        <v>1468</v>
      </c>
      <c r="N19" s="21">
        <f t="shared" si="0"/>
        <v>25963</v>
      </c>
      <c r="O19" s="20">
        <f t="shared" si="2"/>
        <v>-2.8839679808483565E-2</v>
      </c>
      <c r="P19" s="7">
        <f t="shared" si="1"/>
        <v>2163.5833333333335</v>
      </c>
    </row>
    <row r="20" spans="1:17" ht="20.25" customHeight="1" x14ac:dyDescent="0.2">
      <c r="A20" s="9" t="s">
        <v>27</v>
      </c>
      <c r="B20" s="7">
        <v>1807</v>
      </c>
      <c r="C20" s="8">
        <v>2107</v>
      </c>
      <c r="D20" s="8">
        <v>3216</v>
      </c>
      <c r="E20" s="8">
        <v>2475</v>
      </c>
      <c r="F20" s="8">
        <v>2672</v>
      </c>
      <c r="G20" s="8">
        <v>2707</v>
      </c>
      <c r="H20" s="8">
        <v>2495</v>
      </c>
      <c r="I20" s="8">
        <v>2646</v>
      </c>
      <c r="J20" s="8">
        <v>3213</v>
      </c>
      <c r="K20" s="8">
        <v>2955</v>
      </c>
      <c r="L20" s="8">
        <v>4181</v>
      </c>
      <c r="M20" s="22">
        <v>1845</v>
      </c>
      <c r="N20" s="21">
        <f t="shared" si="0"/>
        <v>32319</v>
      </c>
      <c r="O20" s="20">
        <f t="shared" si="2"/>
        <v>0.24480992181180916</v>
      </c>
      <c r="P20" s="7">
        <f t="shared" si="1"/>
        <v>2693.25</v>
      </c>
    </row>
    <row r="21" spans="1:17" ht="20.25" customHeight="1" x14ac:dyDescent="0.2">
      <c r="A21" s="9" t="s">
        <v>28</v>
      </c>
      <c r="B21" s="7">
        <v>1558</v>
      </c>
      <c r="C21" s="8">
        <v>1770</v>
      </c>
      <c r="D21" s="8">
        <v>2975</v>
      </c>
      <c r="E21" s="8">
        <v>2596</v>
      </c>
      <c r="F21" s="8">
        <v>2860</v>
      </c>
      <c r="G21" s="8">
        <v>3230</v>
      </c>
      <c r="H21" s="8">
        <v>2890</v>
      </c>
      <c r="I21" s="8">
        <v>3217</v>
      </c>
      <c r="J21" s="8">
        <v>3658</v>
      </c>
      <c r="K21" s="8">
        <v>3242</v>
      </c>
      <c r="L21" s="8">
        <v>3962</v>
      </c>
      <c r="M21" s="22">
        <v>1904</v>
      </c>
      <c r="N21" s="21">
        <f t="shared" si="0"/>
        <v>33862</v>
      </c>
      <c r="O21" s="20">
        <f t="shared" si="2"/>
        <v>4.7742813824685149E-2</v>
      </c>
      <c r="P21" s="7">
        <f t="shared" si="1"/>
        <v>2821.8333333333335</v>
      </c>
    </row>
    <row r="22" spans="1:17" ht="20.25" customHeight="1" x14ac:dyDescent="0.2">
      <c r="A22" s="9" t="s">
        <v>29</v>
      </c>
      <c r="B22" s="7">
        <v>1525</v>
      </c>
      <c r="C22" s="8">
        <v>1780</v>
      </c>
      <c r="D22" s="8">
        <v>2946</v>
      </c>
      <c r="E22" s="8">
        <v>2549</v>
      </c>
      <c r="F22" s="8">
        <v>2978</v>
      </c>
      <c r="G22" s="8">
        <v>3214</v>
      </c>
      <c r="H22" s="8">
        <v>2845</v>
      </c>
      <c r="I22" s="8">
        <v>2539</v>
      </c>
      <c r="J22" s="8">
        <v>3875</v>
      </c>
      <c r="K22" s="8">
        <v>4070</v>
      </c>
      <c r="L22" s="8">
        <v>5078</v>
      </c>
      <c r="M22" s="22">
        <v>3123</v>
      </c>
      <c r="N22" s="21">
        <f t="shared" si="0"/>
        <v>36522</v>
      </c>
      <c r="O22" s="20">
        <f t="shared" si="2"/>
        <v>7.8554131474809497E-2</v>
      </c>
      <c r="P22" s="7">
        <f t="shared" si="1"/>
        <v>3043.5</v>
      </c>
    </row>
    <row r="23" spans="1:17" ht="20.25" customHeight="1" x14ac:dyDescent="0.2">
      <c r="A23" s="9" t="s">
        <v>30</v>
      </c>
      <c r="B23" s="7">
        <v>1870</v>
      </c>
      <c r="C23" s="8">
        <v>2175</v>
      </c>
      <c r="D23" s="8">
        <v>3760</v>
      </c>
      <c r="E23" s="8">
        <v>4225</v>
      </c>
      <c r="F23" s="8">
        <v>4335</v>
      </c>
      <c r="G23" s="8">
        <v>4603</v>
      </c>
      <c r="H23" s="8">
        <v>4732</v>
      </c>
      <c r="I23" s="8">
        <v>4791</v>
      </c>
      <c r="J23" s="8">
        <v>5296</v>
      </c>
      <c r="K23" s="8">
        <v>6117</v>
      </c>
      <c r="L23" s="8">
        <v>7176</v>
      </c>
      <c r="M23" s="22">
        <v>5088</v>
      </c>
      <c r="N23" s="21">
        <f t="shared" si="0"/>
        <v>54168</v>
      </c>
      <c r="O23" s="20">
        <f t="shared" si="2"/>
        <v>0.48316083456546743</v>
      </c>
      <c r="P23" s="7">
        <f t="shared" si="1"/>
        <v>4514</v>
      </c>
    </row>
    <row r="24" spans="1:17" ht="20.25" customHeight="1" x14ac:dyDescent="0.2">
      <c r="A24" s="9" t="s">
        <v>31</v>
      </c>
      <c r="B24" s="7">
        <v>2792</v>
      </c>
      <c r="C24" s="8">
        <v>4156</v>
      </c>
      <c r="D24" s="8">
        <v>7564</v>
      </c>
      <c r="E24" s="8">
        <v>8271</v>
      </c>
      <c r="F24" s="8">
        <v>10735</v>
      </c>
      <c r="G24" s="8">
        <v>9165</v>
      </c>
      <c r="H24" s="8">
        <v>8188</v>
      </c>
      <c r="I24" s="8">
        <v>9438</v>
      </c>
      <c r="J24" s="8">
        <v>12710</v>
      </c>
      <c r="K24" s="8">
        <v>13408</v>
      </c>
      <c r="L24" s="8">
        <v>16095</v>
      </c>
      <c r="M24" s="22">
        <v>26501</v>
      </c>
      <c r="N24" s="21">
        <f t="shared" si="0"/>
        <v>129023</v>
      </c>
      <c r="O24" s="20">
        <f t="shared" si="2"/>
        <v>1.3819044454290355</v>
      </c>
      <c r="P24" s="7">
        <f t="shared" si="1"/>
        <v>10751.916666666666</v>
      </c>
    </row>
    <row r="25" spans="1:17" ht="20.100000000000001" customHeight="1" thickBot="1" x14ac:dyDescent="0.25">
      <c r="A25" s="9" t="s">
        <v>32</v>
      </c>
      <c r="B25" s="7">
        <v>5059</v>
      </c>
      <c r="C25" s="8">
        <v>5353</v>
      </c>
      <c r="D25" s="8"/>
      <c r="E25" s="8"/>
      <c r="F25" s="8"/>
      <c r="G25" s="8"/>
      <c r="H25" s="8"/>
      <c r="I25" s="8"/>
      <c r="J25" s="8"/>
      <c r="K25" s="8"/>
      <c r="L25" s="8"/>
      <c r="M25" s="22"/>
      <c r="N25" s="21">
        <f t="shared" si="0"/>
        <v>10412</v>
      </c>
      <c r="O25" s="20">
        <f t="shared" ref="O25" si="3">+N25/N24-1</f>
        <v>-0.91930120986180763</v>
      </c>
      <c r="P25" s="7">
        <f t="shared" ref="P25" si="4">N25/12</f>
        <v>867.66666666666663</v>
      </c>
    </row>
    <row r="26" spans="1:17" ht="20.100000000000001" customHeight="1" thickBot="1" x14ac:dyDescent="0.25">
      <c r="A26" s="29" t="s">
        <v>42</v>
      </c>
      <c r="B26" s="29"/>
      <c r="C26" s="29"/>
      <c r="D26" s="29"/>
      <c r="E26" s="29"/>
      <c r="F26" s="29"/>
      <c r="G26" s="29"/>
      <c r="H26" s="30"/>
      <c r="I26" s="30"/>
      <c r="J26" s="30"/>
      <c r="K26" s="30"/>
      <c r="L26" s="30"/>
      <c r="M26" s="30"/>
      <c r="N26" s="30"/>
      <c r="O26" s="10"/>
      <c r="P26" s="11">
        <f>SUM(N9:N25)</f>
        <v>468239</v>
      </c>
    </row>
    <row r="27" spans="1:17" x14ac:dyDescent="0.2">
      <c r="A27" s="16" t="s">
        <v>44</v>
      </c>
    </row>
    <row r="28" spans="1:17" x14ac:dyDescent="0.2">
      <c r="A28" s="12"/>
      <c r="Q28" s="13"/>
    </row>
    <row r="29" spans="1:17" x14ac:dyDescent="0.2">
      <c r="A29" s="14"/>
      <c r="Q29" s="13"/>
    </row>
    <row r="30" spans="1:17" ht="20.25" x14ac:dyDescent="0.2">
      <c r="A30" s="23" t="s">
        <v>38</v>
      </c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13"/>
    </row>
    <row r="31" spans="1:17" ht="18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Q31" s="13"/>
    </row>
    <row r="32" spans="1:17" ht="18" x14ac:dyDescent="0.2">
      <c r="A32" s="24" t="s">
        <v>39</v>
      </c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13"/>
    </row>
    <row r="33" spans="1:17" ht="18" x14ac:dyDescent="0.2">
      <c r="A33" s="24" t="s">
        <v>40</v>
      </c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13"/>
    </row>
    <row r="34" spans="1:17" ht="18" x14ac:dyDescent="0.2">
      <c r="A34" s="4"/>
      <c r="B34" s="4"/>
      <c r="C34" s="4"/>
      <c r="D34" s="4"/>
      <c r="E34" s="4"/>
      <c r="F34" s="4"/>
      <c r="G34" s="4"/>
      <c r="H34" s="4"/>
      <c r="I34" s="4"/>
      <c r="J34" s="4"/>
      <c r="Q34" s="13"/>
    </row>
    <row r="35" spans="1:17" ht="60" customHeight="1" x14ac:dyDescent="0.2">
      <c r="A35" s="26" t="s">
        <v>41</v>
      </c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8"/>
      <c r="Q35" s="13"/>
    </row>
    <row r="36" spans="1:17" ht="6.75" customHeight="1" x14ac:dyDescent="0.2">
      <c r="A36" s="5"/>
      <c r="B36" s="5"/>
      <c r="C36" s="5"/>
      <c r="D36" s="5"/>
      <c r="E36" s="5"/>
      <c r="F36" s="5"/>
      <c r="G36" s="5"/>
      <c r="H36" s="5"/>
      <c r="I36" s="5"/>
      <c r="Q36" s="13"/>
    </row>
    <row r="37" spans="1:17" ht="31.5" x14ac:dyDescent="0.2">
      <c r="A37" s="6" t="s">
        <v>33</v>
      </c>
      <c r="B37" s="6" t="s">
        <v>3</v>
      </c>
      <c r="C37" s="6" t="s">
        <v>4</v>
      </c>
      <c r="D37" s="6" t="s">
        <v>5</v>
      </c>
      <c r="E37" s="6" t="s">
        <v>6</v>
      </c>
      <c r="F37" s="6" t="s">
        <v>7</v>
      </c>
      <c r="G37" s="6" t="s">
        <v>8</v>
      </c>
      <c r="H37" s="6" t="s">
        <v>9</v>
      </c>
      <c r="I37" s="6" t="s">
        <v>10</v>
      </c>
      <c r="J37" s="6" t="s">
        <v>11</v>
      </c>
      <c r="K37" s="6" t="s">
        <v>12</v>
      </c>
      <c r="L37" s="6" t="s">
        <v>13</v>
      </c>
      <c r="M37" s="6" t="s">
        <v>14</v>
      </c>
      <c r="N37" s="6" t="s">
        <v>0</v>
      </c>
      <c r="O37" s="6" t="s">
        <v>2</v>
      </c>
      <c r="P37" s="6" t="s">
        <v>1</v>
      </c>
      <c r="Q37" s="13"/>
    </row>
    <row r="38" spans="1:17" ht="20.25" customHeight="1" x14ac:dyDescent="0.2">
      <c r="A38" s="18" t="s">
        <v>16</v>
      </c>
      <c r="B38" s="7">
        <v>0</v>
      </c>
      <c r="C38" s="8">
        <v>7419</v>
      </c>
      <c r="D38" s="8">
        <v>42954</v>
      </c>
      <c r="E38" s="8">
        <v>16285</v>
      </c>
      <c r="F38" s="8">
        <v>17953</v>
      </c>
      <c r="G38" s="8">
        <v>29359</v>
      </c>
      <c r="H38" s="8">
        <v>33883</v>
      </c>
      <c r="I38" s="8">
        <v>22349</v>
      </c>
      <c r="J38" s="8">
        <v>41108</v>
      </c>
      <c r="K38" s="8">
        <v>42307</v>
      </c>
      <c r="L38" s="8">
        <v>67193</v>
      </c>
      <c r="M38" s="22">
        <v>11595</v>
      </c>
      <c r="N38" s="21">
        <f t="shared" ref="N38:N41" si="5">SUM(B38:M38)</f>
        <v>332405</v>
      </c>
      <c r="O38" s="20" t="s">
        <v>15</v>
      </c>
      <c r="P38" s="7">
        <f t="shared" ref="P38:P52" si="6">N38/12</f>
        <v>27700.416666666668</v>
      </c>
      <c r="Q38" s="13"/>
    </row>
    <row r="39" spans="1:17" ht="20.25" customHeight="1" x14ac:dyDescent="0.2">
      <c r="A39" s="18" t="s">
        <v>17</v>
      </c>
      <c r="B39" s="7">
        <v>9053</v>
      </c>
      <c r="C39" s="8">
        <v>11132</v>
      </c>
      <c r="D39" s="8">
        <v>48872</v>
      </c>
      <c r="E39" s="8">
        <v>21777</v>
      </c>
      <c r="F39" s="8">
        <v>21665</v>
      </c>
      <c r="G39" s="8">
        <v>24840</v>
      </c>
      <c r="H39" s="8">
        <v>23006</v>
      </c>
      <c r="I39" s="8">
        <v>24738</v>
      </c>
      <c r="J39" s="8">
        <v>26641</v>
      </c>
      <c r="K39" s="8">
        <v>26440</v>
      </c>
      <c r="L39" s="8">
        <v>71477</v>
      </c>
      <c r="M39" s="22">
        <v>12371</v>
      </c>
      <c r="N39" s="21">
        <f t="shared" si="5"/>
        <v>322012</v>
      </c>
      <c r="O39" s="20">
        <f t="shared" ref="O39:O52" si="7">+N39/N38-1</f>
        <v>-3.126607602172049E-2</v>
      </c>
      <c r="P39" s="7">
        <f t="shared" si="6"/>
        <v>26834.333333333332</v>
      </c>
      <c r="Q39" s="13"/>
    </row>
    <row r="40" spans="1:17" ht="20.25" customHeight="1" x14ac:dyDescent="0.2">
      <c r="A40" s="18" t="s">
        <v>18</v>
      </c>
      <c r="B40" s="7">
        <v>7998</v>
      </c>
      <c r="C40" s="8">
        <v>12928</v>
      </c>
      <c r="D40" s="8">
        <v>38375</v>
      </c>
      <c r="E40" s="8">
        <v>16780</v>
      </c>
      <c r="F40" s="8">
        <v>24029</v>
      </c>
      <c r="G40" s="8">
        <v>24536</v>
      </c>
      <c r="H40" s="8">
        <v>22145</v>
      </c>
      <c r="I40" s="8">
        <v>28713</v>
      </c>
      <c r="J40" s="8">
        <v>41345</v>
      </c>
      <c r="K40" s="8">
        <v>28942</v>
      </c>
      <c r="L40" s="8">
        <v>97883</v>
      </c>
      <c r="M40" s="22">
        <v>12450</v>
      </c>
      <c r="N40" s="21">
        <f t="shared" si="5"/>
        <v>356124</v>
      </c>
      <c r="O40" s="20">
        <f t="shared" si="7"/>
        <v>0.10593394035004899</v>
      </c>
      <c r="P40" s="7">
        <f t="shared" si="6"/>
        <v>29677</v>
      </c>
      <c r="Q40" s="13"/>
    </row>
    <row r="41" spans="1:17" ht="20.25" customHeight="1" x14ac:dyDescent="0.2">
      <c r="A41" s="18" t="s">
        <v>19</v>
      </c>
      <c r="B41" s="7">
        <v>7788</v>
      </c>
      <c r="C41" s="8">
        <v>11755</v>
      </c>
      <c r="D41" s="8">
        <v>72842</v>
      </c>
      <c r="E41" s="8">
        <v>21947</v>
      </c>
      <c r="F41" s="8">
        <v>31100</v>
      </c>
      <c r="G41" s="8">
        <v>44389</v>
      </c>
      <c r="H41" s="8">
        <v>20880</v>
      </c>
      <c r="I41" s="8">
        <v>27464</v>
      </c>
      <c r="J41" s="8">
        <v>39923</v>
      </c>
      <c r="K41" s="8">
        <v>40119</v>
      </c>
      <c r="L41" s="8">
        <v>114844</v>
      </c>
      <c r="M41" s="22">
        <v>24337</v>
      </c>
      <c r="N41" s="21">
        <f t="shared" si="5"/>
        <v>457388</v>
      </c>
      <c r="O41" s="20">
        <f t="shared" si="7"/>
        <v>0.28435039480630353</v>
      </c>
      <c r="P41" s="7">
        <f t="shared" si="6"/>
        <v>38115.666666666664</v>
      </c>
    </row>
    <row r="42" spans="1:17" ht="20.25" customHeight="1" x14ac:dyDescent="0.2">
      <c r="A42" s="18" t="s">
        <v>20</v>
      </c>
      <c r="B42" s="7">
        <v>8448</v>
      </c>
      <c r="C42" s="8">
        <v>13762</v>
      </c>
      <c r="D42" s="8">
        <v>99278</v>
      </c>
      <c r="E42" s="8">
        <v>40350</v>
      </c>
      <c r="F42" s="8">
        <v>31949</v>
      </c>
      <c r="G42" s="8">
        <v>50966</v>
      </c>
      <c r="H42" s="8">
        <v>44442</v>
      </c>
      <c r="I42" s="8">
        <v>55474</v>
      </c>
      <c r="J42" s="8">
        <v>98875</v>
      </c>
      <c r="K42" s="8">
        <v>70042</v>
      </c>
      <c r="L42" s="8">
        <v>148333</v>
      </c>
      <c r="M42" s="22">
        <v>38317</v>
      </c>
      <c r="N42" s="21">
        <f>SUM(B42:M42)</f>
        <v>700236</v>
      </c>
      <c r="O42" s="20">
        <f t="shared" si="7"/>
        <v>0.53094528059328194</v>
      </c>
      <c r="P42" s="7">
        <f t="shared" si="6"/>
        <v>58353</v>
      </c>
    </row>
    <row r="43" spans="1:17" ht="20.25" customHeight="1" x14ac:dyDescent="0.2">
      <c r="A43" s="18" t="s">
        <v>21</v>
      </c>
      <c r="B43" s="7">
        <v>15189</v>
      </c>
      <c r="C43" s="8">
        <v>21012</v>
      </c>
      <c r="D43" s="8">
        <v>108632</v>
      </c>
      <c r="E43" s="8">
        <v>39518</v>
      </c>
      <c r="F43" s="8">
        <v>59897</v>
      </c>
      <c r="G43" s="8">
        <v>59733</v>
      </c>
      <c r="H43" s="8">
        <v>34171</v>
      </c>
      <c r="I43" s="8">
        <v>47760</v>
      </c>
      <c r="J43" s="8">
        <v>98179</v>
      </c>
      <c r="K43" s="8">
        <v>56233</v>
      </c>
      <c r="L43" s="8">
        <v>161212</v>
      </c>
      <c r="M43" s="22">
        <v>28228</v>
      </c>
      <c r="N43" s="21">
        <f t="shared" ref="N43:N52" si="8">SUM(B43:M43)</f>
        <v>729764</v>
      </c>
      <c r="O43" s="20">
        <f t="shared" si="7"/>
        <v>4.2168640286988968E-2</v>
      </c>
      <c r="P43" s="7">
        <f t="shared" si="6"/>
        <v>60813.666666666664</v>
      </c>
    </row>
    <row r="44" spans="1:17" ht="20.25" customHeight="1" x14ac:dyDescent="0.2">
      <c r="A44" s="18" t="s">
        <v>22</v>
      </c>
      <c r="B44" s="7">
        <v>9408</v>
      </c>
      <c r="C44" s="8">
        <v>13482</v>
      </c>
      <c r="D44" s="8">
        <v>201371.99999999997</v>
      </c>
      <c r="E44" s="8">
        <v>36952</v>
      </c>
      <c r="F44" s="8">
        <v>50838</v>
      </c>
      <c r="G44" s="8">
        <v>58211</v>
      </c>
      <c r="H44" s="8">
        <v>52395</v>
      </c>
      <c r="I44" s="8">
        <v>48265</v>
      </c>
      <c r="J44" s="8">
        <v>68158</v>
      </c>
      <c r="K44" s="8">
        <v>141090</v>
      </c>
      <c r="L44" s="8">
        <v>137854</v>
      </c>
      <c r="M44" s="22">
        <v>31560</v>
      </c>
      <c r="N44" s="21">
        <f t="shared" si="8"/>
        <v>849585</v>
      </c>
      <c r="O44" s="20">
        <f t="shared" si="7"/>
        <v>0.16419143723176255</v>
      </c>
      <c r="P44" s="7">
        <f t="shared" si="6"/>
        <v>70798.75</v>
      </c>
    </row>
    <row r="45" spans="1:17" ht="20.25" customHeight="1" x14ac:dyDescent="0.2">
      <c r="A45" s="18" t="s">
        <v>23</v>
      </c>
      <c r="B45" s="7">
        <v>13744.999999999998</v>
      </c>
      <c r="C45" s="8">
        <v>25984.000000000004</v>
      </c>
      <c r="D45" s="8">
        <v>139340</v>
      </c>
      <c r="E45" s="8">
        <v>55902.999999999993</v>
      </c>
      <c r="F45" s="8">
        <v>61841</v>
      </c>
      <c r="G45" s="8">
        <v>61538.999999999978</v>
      </c>
      <c r="H45" s="8">
        <v>48973.000000000029</v>
      </c>
      <c r="I45" s="8">
        <v>44695.999999999978</v>
      </c>
      <c r="J45" s="8">
        <v>72902.000000000029</v>
      </c>
      <c r="K45" s="8">
        <v>53389.000000000029</v>
      </c>
      <c r="L45" s="8">
        <v>181614.00000000006</v>
      </c>
      <c r="M45" s="22">
        <v>41332.000000000007</v>
      </c>
      <c r="N45" s="21">
        <f t="shared" si="8"/>
        <v>801258</v>
      </c>
      <c r="O45" s="20">
        <f t="shared" si="7"/>
        <v>-5.6883066438319863E-2</v>
      </c>
      <c r="P45" s="7">
        <f t="shared" si="6"/>
        <v>66771.5</v>
      </c>
    </row>
    <row r="46" spans="1:17" ht="20.25" customHeight="1" x14ac:dyDescent="0.2">
      <c r="A46" s="18" t="s">
        <v>24</v>
      </c>
      <c r="B46" s="7">
        <v>23963</v>
      </c>
      <c r="C46" s="8">
        <v>35896</v>
      </c>
      <c r="D46" s="8">
        <v>137136</v>
      </c>
      <c r="E46" s="8">
        <v>73161</v>
      </c>
      <c r="F46" s="8">
        <v>86650</v>
      </c>
      <c r="G46" s="8">
        <v>75943</v>
      </c>
      <c r="H46" s="8">
        <v>69308</v>
      </c>
      <c r="I46" s="8">
        <v>60045</v>
      </c>
      <c r="J46" s="8">
        <v>111875</v>
      </c>
      <c r="K46" s="8">
        <v>74003</v>
      </c>
      <c r="L46" s="8">
        <v>257510</v>
      </c>
      <c r="M46" s="22">
        <v>56083</v>
      </c>
      <c r="N46" s="21">
        <f t="shared" si="8"/>
        <v>1061573</v>
      </c>
      <c r="O46" s="20">
        <f t="shared" si="7"/>
        <v>0.32488287168427643</v>
      </c>
      <c r="P46" s="7">
        <f t="shared" si="6"/>
        <v>88464.416666666672</v>
      </c>
    </row>
    <row r="47" spans="1:17" ht="20.25" customHeight="1" x14ac:dyDescent="0.2">
      <c r="A47" s="19" t="s">
        <v>25</v>
      </c>
      <c r="B47" s="7">
        <v>27846</v>
      </c>
      <c r="C47" s="8">
        <v>42239</v>
      </c>
      <c r="D47" s="8">
        <v>194062</v>
      </c>
      <c r="E47" s="8">
        <v>116308</v>
      </c>
      <c r="F47" s="8">
        <v>99941</v>
      </c>
      <c r="G47" s="8">
        <v>80963</v>
      </c>
      <c r="H47" s="8">
        <v>94508</v>
      </c>
      <c r="I47" s="8">
        <v>70011</v>
      </c>
      <c r="J47" s="8">
        <v>110543</v>
      </c>
      <c r="K47" s="8">
        <v>93896</v>
      </c>
      <c r="L47" s="8">
        <v>222283</v>
      </c>
      <c r="M47" s="22">
        <v>46767</v>
      </c>
      <c r="N47" s="21">
        <f t="shared" si="8"/>
        <v>1199367</v>
      </c>
      <c r="O47" s="20">
        <f t="shared" si="7"/>
        <v>0.12980171877016455</v>
      </c>
      <c r="P47" s="7">
        <f t="shared" si="6"/>
        <v>99947.25</v>
      </c>
    </row>
    <row r="48" spans="1:17" ht="20.25" customHeight="1" x14ac:dyDescent="0.2">
      <c r="A48" s="9" t="s">
        <v>26</v>
      </c>
      <c r="B48" s="7">
        <v>16576</v>
      </c>
      <c r="C48" s="8">
        <v>36879</v>
      </c>
      <c r="D48" s="8">
        <v>169482</v>
      </c>
      <c r="E48" s="8">
        <v>57115</v>
      </c>
      <c r="F48" s="8">
        <v>90713</v>
      </c>
      <c r="G48" s="8">
        <v>103109</v>
      </c>
      <c r="H48" s="8">
        <v>114401</v>
      </c>
      <c r="I48" s="8">
        <v>78428</v>
      </c>
      <c r="J48" s="8">
        <v>139427</v>
      </c>
      <c r="K48" s="8">
        <v>104794</v>
      </c>
      <c r="L48" s="8">
        <v>285908</v>
      </c>
      <c r="M48" s="22">
        <v>54898</v>
      </c>
      <c r="N48" s="21">
        <f t="shared" si="8"/>
        <v>1251730</v>
      </c>
      <c r="O48" s="20">
        <f t="shared" si="7"/>
        <v>4.3658863383768232E-2</v>
      </c>
      <c r="P48" s="7">
        <f t="shared" si="6"/>
        <v>104310.83333333333</v>
      </c>
    </row>
    <row r="49" spans="1:16" ht="20.25" customHeight="1" x14ac:dyDescent="0.2">
      <c r="A49" s="9" t="s">
        <v>27</v>
      </c>
      <c r="B49" s="7">
        <v>41566</v>
      </c>
      <c r="C49" s="8">
        <v>60560</v>
      </c>
      <c r="D49" s="8">
        <v>242854</v>
      </c>
      <c r="E49" s="8">
        <v>99286</v>
      </c>
      <c r="F49" s="8">
        <v>120435</v>
      </c>
      <c r="G49" s="8">
        <v>129147</v>
      </c>
      <c r="H49" s="8">
        <v>100749</v>
      </c>
      <c r="I49" s="8">
        <v>101854</v>
      </c>
      <c r="J49" s="8">
        <v>169854</v>
      </c>
      <c r="K49" s="8">
        <v>130281</v>
      </c>
      <c r="L49" s="8">
        <v>313228</v>
      </c>
      <c r="M49" s="22">
        <v>69853</v>
      </c>
      <c r="N49" s="21">
        <f t="shared" si="8"/>
        <v>1579667</v>
      </c>
      <c r="O49" s="20">
        <f t="shared" si="7"/>
        <v>0.26198700997819024</v>
      </c>
      <c r="P49" s="7">
        <f t="shared" si="6"/>
        <v>131638.91666666666</v>
      </c>
    </row>
    <row r="50" spans="1:16" ht="20.25" customHeight="1" x14ac:dyDescent="0.2">
      <c r="A50" s="9" t="s">
        <v>28</v>
      </c>
      <c r="B50" s="7">
        <v>35403</v>
      </c>
      <c r="C50" s="8">
        <v>50370</v>
      </c>
      <c r="D50" s="8">
        <v>194943</v>
      </c>
      <c r="E50" s="8">
        <v>96708</v>
      </c>
      <c r="F50" s="8">
        <v>122758</v>
      </c>
      <c r="G50" s="8">
        <v>149663</v>
      </c>
      <c r="H50" s="8">
        <v>107447</v>
      </c>
      <c r="I50" s="8">
        <v>122581</v>
      </c>
      <c r="J50" s="8">
        <v>169403</v>
      </c>
      <c r="K50" s="8">
        <v>133876</v>
      </c>
      <c r="L50" s="8">
        <v>308331</v>
      </c>
      <c r="M50" s="22">
        <v>73581</v>
      </c>
      <c r="N50" s="21">
        <f t="shared" si="8"/>
        <v>1565064</v>
      </c>
      <c r="O50" s="20">
        <f t="shared" si="7"/>
        <v>-9.2443533985326898E-3</v>
      </c>
      <c r="P50" s="7">
        <f t="shared" si="6"/>
        <v>130422</v>
      </c>
    </row>
    <row r="51" spans="1:16" ht="20.25" customHeight="1" x14ac:dyDescent="0.2">
      <c r="A51" s="9" t="s">
        <v>29</v>
      </c>
      <c r="B51" s="7">
        <v>32767</v>
      </c>
      <c r="C51" s="8">
        <v>55807</v>
      </c>
      <c r="D51" s="8">
        <v>190613</v>
      </c>
      <c r="E51" s="8">
        <v>110371</v>
      </c>
      <c r="F51" s="8">
        <v>135488</v>
      </c>
      <c r="G51" s="8">
        <v>167016</v>
      </c>
      <c r="H51" s="8">
        <v>123180</v>
      </c>
      <c r="I51" s="8">
        <v>107124</v>
      </c>
      <c r="J51" s="8">
        <v>177359</v>
      </c>
      <c r="K51" s="8">
        <v>167445</v>
      </c>
      <c r="L51" s="8">
        <v>385103</v>
      </c>
      <c r="M51" s="22">
        <v>123167</v>
      </c>
      <c r="N51" s="21">
        <f t="shared" si="8"/>
        <v>1775440</v>
      </c>
      <c r="O51" s="20">
        <f t="shared" si="7"/>
        <v>0.13442006205497026</v>
      </c>
      <c r="P51" s="7">
        <f t="shared" si="6"/>
        <v>147953.33333333334</v>
      </c>
    </row>
    <row r="52" spans="1:16" ht="20.25" customHeight="1" thickBot="1" x14ac:dyDescent="0.25">
      <c r="A52" s="9" t="s">
        <v>30</v>
      </c>
      <c r="B52" s="7">
        <v>47065</v>
      </c>
      <c r="C52" s="8">
        <v>66412</v>
      </c>
      <c r="D52" s="8">
        <v>229935</v>
      </c>
      <c r="E52" s="8">
        <v>148249</v>
      </c>
      <c r="F52" s="8">
        <v>154549</v>
      </c>
      <c r="G52" s="8">
        <v>163723</v>
      </c>
      <c r="H52" s="8">
        <v>152080</v>
      </c>
      <c r="I52" s="8">
        <v>150823</v>
      </c>
      <c r="J52" s="8">
        <v>172849</v>
      </c>
      <c r="K52" s="8">
        <v>181528</v>
      </c>
      <c r="L52" s="8">
        <v>397510</v>
      </c>
      <c r="M52" s="22">
        <v>220208</v>
      </c>
      <c r="N52" s="21">
        <f t="shared" si="8"/>
        <v>2084931</v>
      </c>
      <c r="O52" s="20">
        <f t="shared" si="7"/>
        <v>0.17431791555896003</v>
      </c>
      <c r="P52" s="7">
        <f t="shared" si="6"/>
        <v>173744.25</v>
      </c>
    </row>
    <row r="53" spans="1:16" ht="16.5" thickBot="1" x14ac:dyDescent="0.25">
      <c r="A53" s="29" t="s">
        <v>43</v>
      </c>
      <c r="B53" s="29"/>
      <c r="C53" s="29"/>
      <c r="D53" s="29"/>
      <c r="E53" s="29"/>
      <c r="F53" s="29"/>
      <c r="G53" s="29"/>
      <c r="H53" s="30"/>
      <c r="I53" s="30"/>
      <c r="J53" s="30"/>
      <c r="K53" s="30"/>
      <c r="L53" s="30"/>
      <c r="M53" s="30"/>
      <c r="N53" s="30"/>
      <c r="O53" s="10"/>
      <c r="P53" s="11">
        <f>SUM(N38:N52)</f>
        <v>15066544</v>
      </c>
    </row>
    <row r="54" spans="1:16" x14ac:dyDescent="0.2">
      <c r="A54" s="16"/>
    </row>
    <row r="55" spans="1:16" x14ac:dyDescent="0.2">
      <c r="A55" s="14"/>
    </row>
    <row r="56" spans="1:16" x14ac:dyDescent="0.2">
      <c r="A56" s="14"/>
    </row>
    <row r="57" spans="1:16" x14ac:dyDescent="0.2">
      <c r="A57" s="14"/>
    </row>
    <row r="58" spans="1:16" x14ac:dyDescent="0.2">
      <c r="A58" s="15"/>
    </row>
    <row r="59" spans="1:16" x14ac:dyDescent="0.2">
      <c r="A59" s="15"/>
    </row>
    <row r="60" spans="1:16" x14ac:dyDescent="0.2">
      <c r="A60" s="12"/>
    </row>
    <row r="61" spans="1:16" hidden="1" x14ac:dyDescent="0.2">
      <c r="A61" s="14"/>
    </row>
    <row r="62" spans="1:16" hidden="1" x14ac:dyDescent="0.2">
      <c r="A62" s="14"/>
    </row>
  </sheetData>
  <mergeCells count="12">
    <mergeCell ref="A26:G26"/>
    <mergeCell ref="H26:N26"/>
    <mergeCell ref="A3:P3"/>
    <mergeCell ref="A4:P4"/>
    <mergeCell ref="A1:P1"/>
    <mergeCell ref="A6:P6"/>
    <mergeCell ref="A30:P30"/>
    <mergeCell ref="A32:P32"/>
    <mergeCell ref="A33:P33"/>
    <mergeCell ref="A35:P35"/>
    <mergeCell ref="A53:G53"/>
    <mergeCell ref="H53:N53"/>
  </mergeCells>
  <printOptions horizontalCentered="1" verticalCentered="1"/>
  <pageMargins left="0.39370078740157483" right="0.35433070866141736" top="0.59055118110236227" bottom="0.59055118110236227" header="0" footer="0"/>
  <pageSetup paperSize="9" scale="64" orientation="portrait" r:id="rId1"/>
  <headerFooter alignWithMargins="0">
    <oddFooter>&amp;L&amp;8Fuente: Registro de Acciones Preventivas Promocionales
Elaboración: UGIGC - AURORA</oddFooter>
  </headerFooter>
  <rowBreaks count="5" manualBreakCount="5">
    <brk id="62" max="9" man="1"/>
    <brk id="118" max="9" man="1"/>
    <brk id="170" max="9" man="1"/>
    <brk id="219" max="9" man="1"/>
    <brk id="266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4.2.1 - 4.2.2</vt:lpstr>
      <vt:lpstr>'4.2.1 - 4.2.2'!Área_de_impresión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2020-02-14T21:57:49Z</cp:lastPrinted>
  <dcterms:created xsi:type="dcterms:W3CDTF">2011-12-21T14:02:55Z</dcterms:created>
  <dcterms:modified xsi:type="dcterms:W3CDTF">2020-03-13T21:01:10Z</dcterms:modified>
</cp:coreProperties>
</file>