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4000" windowHeight="11025" tabRatio="463" activeTab="1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Q52" i="12" l="1"/>
  <c r="F29" i="7" l="1"/>
  <c r="F28" i="7"/>
  <c r="G20" i="12" l="1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<sst xmlns="http://schemas.openxmlformats.org/spreadsheetml/2006/main" count="114" uniqueCount="72">
  <si>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</si>
  <si>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</si>
  <si>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</si>
  <si>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</si>
  <si>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</si>
  <si>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</si>
  <si>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</si>
  <si>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</si>
  <si>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</si>
  <si>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</si>
  <si>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</si>
  <si>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</si>
  <si>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</si>
  <si>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</si>
  <si>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</si>
  <si>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</si>
  <si>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</si>
  <si>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</si>
  <si>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</si>
  <si>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</si>
  <si>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</si>
  <si>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</si>
  <si>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</si>
  <si>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</si>
  <si>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</si>
  <si>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</si>
  <si>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</si>
  <si>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</si>
  <si>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</si>
  <si>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</si>
  <si>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</si>
  <si>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</si>
  <si>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</si>
  <si>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</si>
  <si>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</si>
  <si>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</si>
  <si>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</si>
  <si>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</si>
  <si>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</si>
  <si>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</si>
  <si>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</si>
  <si>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</si>
  <si>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</si>
  <si>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</si>
  <si>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</si>
  <si>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</si>
  <si>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</si>
  <si>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</si>
  <si>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</si>
  <si>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</si>
  <si>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</si>
  <si>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</si>
  <si>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</si>
  <si>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</si>
  <si>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</si>
  <si>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</si>
  <si>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</si>
  <si>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</si>
  <si>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</si>
  <si>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</si>
  <si>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</si>
  <si>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</si>
  <si>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</si>
  <si>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</si>
  <si>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</si>
  <si>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</si>
  <si>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</si>
  <si>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</si>
  <si>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</si>
  <si>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/a CEM implementados al 31 de julio 2019.</t>
  </si>
  <si>
    <t>Actualizado al 31 de julio del 2019</t>
  </si>
  <si>
    <t>Actualizado al :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</si>
</sst>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3" fontId="21" fillId="3" borderId="0" xfId="4" applyNumberFormat="1" applyFont="1" applyFill="1" applyBorder="1" applyAlignment="1">
      <alignment horizontal="center" vertical="center" wrapText="1"/>
    </xf>
    <xf numFmtId="0" fontId="22" fillId="2" borderId="0" xfId="4" applyFont="1" applyFill="1" applyProtection="1">
      <protection locked="0"/>
    </xf>
    <xf numFmtId="1" fontId="21" fillId="3" borderId="0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BreakPreview" zoomScaleNormal="80" zoomScaleSheetLayoutView="100" zoomScalePageLayoutView="68" workbookViewId="0">
      <selection activeCell="E1" sqref="E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7" t="s">
        <v>58</v>
      </c>
      <c r="B3" s="57"/>
      <c r="C3" s="57"/>
      <c r="D3" s="57"/>
      <c r="E3" s="57"/>
      <c r="F3" s="57"/>
    </row>
    <row r="4" spans="1:10" ht="18" customHeight="1" x14ac:dyDescent="0.2">
      <c r="A4" s="58" t="s">
        <v>67</v>
      </c>
      <c r="B4" s="58"/>
      <c r="C4" s="58"/>
      <c r="D4" s="58"/>
      <c r="E4" s="58"/>
      <c r="F4" s="5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60" t="s">
        <v>32</v>
      </c>
      <c r="C7" s="60" t="s">
        <v>44</v>
      </c>
      <c r="D7" s="60"/>
      <c r="E7" s="60"/>
      <c r="F7" s="60" t="s">
        <v>45</v>
      </c>
    </row>
    <row r="8" spans="1:10" ht="15.75" thickBot="1" x14ac:dyDescent="0.25">
      <c r="A8" s="3"/>
      <c r="B8" s="61"/>
      <c r="C8" s="12" t="s">
        <v>53</v>
      </c>
      <c r="D8" s="16" t="s">
        <v>52</v>
      </c>
      <c r="E8" s="13" t="s">
        <v>59</v>
      </c>
      <c r="F8" s="6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25</v>
      </c>
      <c r="E29" s="14">
        <v>0</v>
      </c>
      <c r="F29" s="14">
        <f>F28+(SUM(C29:E29))</f>
        <v>371</v>
      </c>
    </row>
    <row r="30" spans="1:6" ht="22.15" customHeight="1" x14ac:dyDescent="0.2">
      <c r="A30" s="3"/>
      <c r="B30" s="62" t="s">
        <v>69</v>
      </c>
      <c r="C30" s="62"/>
      <c r="D30" s="62"/>
      <c r="E30" s="62"/>
      <c r="F30" s="62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9"/>
      <c r="C32" s="59"/>
      <c r="D32" s="59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G1" sqref="G1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4" t="s">
        <v>57</v>
      </c>
      <c r="B3" s="64"/>
      <c r="C3" s="64"/>
      <c r="D3" s="64"/>
      <c r="E3" s="64"/>
      <c r="F3" s="64"/>
      <c r="G3" s="64"/>
      <c r="H3" s="64"/>
    </row>
    <row r="4" spans="1:10" x14ac:dyDescent="0.2">
      <c r="A4" s="65" t="s">
        <v>70</v>
      </c>
      <c r="B4" s="65"/>
      <c r="C4" s="65"/>
      <c r="D4" s="65"/>
      <c r="E4" s="65"/>
      <c r="F4" s="65"/>
      <c r="G4" s="65"/>
      <c r="H4" s="65"/>
    </row>
    <row r="5" spans="1:10" ht="6" customHeight="1" thickBot="1" x14ac:dyDescent="0.25"/>
    <row r="6" spans="1:10" ht="34.9" customHeight="1" thickTop="1" x14ac:dyDescent="0.2">
      <c r="A6" s="68" t="s">
        <v>56</v>
      </c>
      <c r="B6" s="66" t="s">
        <v>65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70" t="s">
        <v>64</v>
      </c>
      <c r="I6" s="70"/>
      <c r="J6" s="70"/>
    </row>
    <row r="7" spans="1:10" ht="26.25" thickBot="1" x14ac:dyDescent="0.25">
      <c r="A7" s="69"/>
      <c r="B7" s="67"/>
      <c r="C7" s="67"/>
      <c r="D7" s="67"/>
      <c r="E7" s="67"/>
      <c r="F7" s="67"/>
      <c r="G7" s="67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54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54">
        <v>5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9</v>
      </c>
      <c r="G10" s="26">
        <f>+F10/E10</f>
        <v>0.10714285714285714</v>
      </c>
      <c r="H10" s="25">
        <v>7</v>
      </c>
      <c r="I10" s="54">
        <v>4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15</v>
      </c>
      <c r="G11" s="26">
        <f>+F11/E11</f>
        <v>0.13761467889908258</v>
      </c>
      <c r="H11" s="25">
        <v>11</v>
      </c>
      <c r="I11" s="54">
        <v>6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54">
        <v>2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54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3</v>
      </c>
      <c r="G14" s="26">
        <f t="shared" si="1"/>
        <v>0.42857142857142855</v>
      </c>
      <c r="H14" s="25">
        <v>4</v>
      </c>
      <c r="I14" s="54">
        <v>4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56">
        <v>21</v>
      </c>
      <c r="G15" s="26">
        <f t="shared" si="1"/>
        <v>0.1875</v>
      </c>
      <c r="H15" s="25">
        <v>18</v>
      </c>
      <c r="I15" s="54">
        <v>7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56">
        <v>8</v>
      </c>
      <c r="G16" s="26">
        <f t="shared" si="1"/>
        <v>0.08</v>
      </c>
      <c r="H16" s="25">
        <v>7</v>
      </c>
      <c r="I16" s="54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56">
        <v>13</v>
      </c>
      <c r="G17" s="26">
        <f t="shared" si="1"/>
        <v>0.15476190476190477</v>
      </c>
      <c r="H17" s="25">
        <v>11</v>
      </c>
      <c r="I17" s="54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56">
        <v>10</v>
      </c>
      <c r="G18" s="26">
        <f t="shared" si="1"/>
        <v>0.23255813953488372</v>
      </c>
      <c r="H18" s="25">
        <v>7</v>
      </c>
      <c r="I18" s="54">
        <v>5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56">
        <v>14</v>
      </c>
      <c r="G19" s="26">
        <f t="shared" si="1"/>
        <v>0.11290322580645161</v>
      </c>
      <c r="H19" s="25">
        <v>12</v>
      </c>
      <c r="I19" s="54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56">
        <v>19</v>
      </c>
      <c r="G20" s="26">
        <f>+F20/E20</f>
        <v>0.2289156626506024</v>
      </c>
      <c r="H20" s="25">
        <v>15</v>
      </c>
      <c r="I20" s="54">
        <v>6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56">
        <v>6</v>
      </c>
      <c r="G21" s="26">
        <f t="shared" si="1"/>
        <v>0.15789473684210525</v>
      </c>
      <c r="H21" s="25">
        <v>3</v>
      </c>
      <c r="I21" s="54">
        <v>5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56">
        <v>46</v>
      </c>
      <c r="G22" s="26">
        <f>+F22/E22</f>
        <v>0.26900584795321636</v>
      </c>
      <c r="H22" s="25">
        <v>34</v>
      </c>
      <c r="I22" s="54">
        <v>42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56">
        <v>11</v>
      </c>
      <c r="G23" s="26">
        <f t="shared" si="1"/>
        <v>0.20754716981132076</v>
      </c>
      <c r="H23" s="25">
        <v>10</v>
      </c>
      <c r="I23" s="54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56">
        <v>5</v>
      </c>
      <c r="G24" s="26">
        <f>+F24/E24</f>
        <v>0.45454545454545453</v>
      </c>
      <c r="H24" s="25">
        <v>4</v>
      </c>
      <c r="I24" s="54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56">
        <v>4</v>
      </c>
      <c r="G25" s="26">
        <f t="shared" si="1"/>
        <v>0.2</v>
      </c>
      <c r="H25" s="25">
        <v>3</v>
      </c>
      <c r="I25" s="54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56">
        <v>6</v>
      </c>
      <c r="G26" s="26">
        <f t="shared" si="1"/>
        <v>0.20689655172413793</v>
      </c>
      <c r="H26" s="25">
        <v>4</v>
      </c>
      <c r="I26" s="54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56">
        <v>10</v>
      </c>
      <c r="G27" s="26">
        <f>+F27/E27</f>
        <v>0.15384615384615385</v>
      </c>
      <c r="H27" s="25">
        <v>8</v>
      </c>
      <c r="I27" s="54">
        <v>4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56">
        <v>14</v>
      </c>
      <c r="G28" s="26">
        <f>+F28/E28</f>
        <v>0.12727272727272726</v>
      </c>
      <c r="H28" s="25">
        <v>13</v>
      </c>
      <c r="I28" s="54">
        <v>5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56">
        <v>12</v>
      </c>
      <c r="G29" s="26">
        <f t="shared" si="1"/>
        <v>0.15584415584415584</v>
      </c>
      <c r="H29" s="25">
        <v>10</v>
      </c>
      <c r="I29" s="54">
        <v>5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56">
        <v>6</v>
      </c>
      <c r="G30" s="26">
        <f t="shared" si="1"/>
        <v>0.21428571428571427</v>
      </c>
      <c r="H30" s="25">
        <v>4</v>
      </c>
      <c r="I30" s="54">
        <v>3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56">
        <v>3</v>
      </c>
      <c r="G31" s="26">
        <f t="shared" si="1"/>
        <v>0.23076923076923078</v>
      </c>
      <c r="H31" s="25">
        <v>3</v>
      </c>
      <c r="I31" s="2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54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294</v>
      </c>
      <c r="G33" s="30">
        <f>+F33/E33</f>
        <v>0.15688367129135539</v>
      </c>
      <c r="H33" s="31">
        <f>SUM(H8:H32)</f>
        <v>245</v>
      </c>
      <c r="I33" s="31">
        <f>SUM(I8:I32)</f>
        <v>125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71" t="s">
        <v>62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ht="12.75" customHeight="1" x14ac:dyDescent="0.2">
      <c r="A42" s="72" t="s">
        <v>71</v>
      </c>
      <c r="B42" s="72"/>
      <c r="C42" s="72"/>
      <c r="D42" s="72"/>
      <c r="E42" s="72"/>
      <c r="F42" s="72"/>
      <c r="G42" s="72"/>
      <c r="H42" s="72"/>
      <c r="I42" s="72"/>
      <c r="J42" s="72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3" t="s">
        <v>63</v>
      </c>
      <c r="I44" s="63"/>
    </row>
    <row r="45" spans="1:10" x14ac:dyDescent="0.2">
      <c r="A45" s="55"/>
      <c r="B45" s="41" t="s">
        <v>35</v>
      </c>
      <c r="C45" s="42">
        <v>23</v>
      </c>
      <c r="D45" s="42">
        <v>2</v>
      </c>
      <c r="E45" s="42">
        <v>34</v>
      </c>
      <c r="F45" s="42"/>
      <c r="H45" s="41" t="s">
        <v>36</v>
      </c>
      <c r="I45" s="42">
        <v>178</v>
      </c>
    </row>
    <row r="46" spans="1:10" x14ac:dyDescent="0.2">
      <c r="A46" s="55"/>
      <c r="B46" s="41" t="s">
        <v>37</v>
      </c>
      <c r="C46" s="42">
        <v>9</v>
      </c>
      <c r="D46" s="42"/>
      <c r="E46" s="42">
        <v>8</v>
      </c>
      <c r="F46" s="42"/>
      <c r="H46" s="41" t="s">
        <v>50</v>
      </c>
      <c r="I46" s="42">
        <v>193</v>
      </c>
    </row>
    <row r="47" spans="1:10" ht="13.5" thickBot="1" x14ac:dyDescent="0.25">
      <c r="A47" s="55"/>
      <c r="B47" s="41" t="s">
        <v>38</v>
      </c>
      <c r="C47" s="43">
        <v>3</v>
      </c>
      <c r="D47" s="43">
        <v>1</v>
      </c>
      <c r="E47" s="43">
        <v>4</v>
      </c>
      <c r="F47" s="43"/>
      <c r="H47" s="44" t="s">
        <v>51</v>
      </c>
      <c r="I47" s="45">
        <v>9</v>
      </c>
    </row>
    <row r="48" spans="1:10" x14ac:dyDescent="0.2">
      <c r="A48" s="55"/>
      <c r="B48" s="41" t="s">
        <v>39</v>
      </c>
      <c r="C48" s="42">
        <v>36</v>
      </c>
      <c r="D48" s="42">
        <v>1</v>
      </c>
      <c r="E48" s="42">
        <v>26</v>
      </c>
      <c r="F48" s="42">
        <v>1</v>
      </c>
      <c r="H48" s="46"/>
    </row>
    <row r="49" spans="1:17" x14ac:dyDescent="0.2">
      <c r="A49" s="55"/>
      <c r="B49" s="41" t="s">
        <v>40</v>
      </c>
      <c r="C49" s="42">
        <v>134</v>
      </c>
      <c r="D49" s="42">
        <v>1</v>
      </c>
      <c r="E49" s="42">
        <v>41</v>
      </c>
      <c r="F49" s="42"/>
      <c r="G49" s="47"/>
      <c r="H49" s="47"/>
    </row>
    <row r="50" spans="1:17" x14ac:dyDescent="0.2">
      <c r="A50" s="55"/>
      <c r="B50" s="41" t="s">
        <v>41</v>
      </c>
      <c r="C50" s="42">
        <v>35</v>
      </c>
      <c r="D50" s="42"/>
      <c r="E50" s="42">
        <v>12</v>
      </c>
      <c r="F50" s="42"/>
      <c r="G50" s="47"/>
      <c r="H50" s="47"/>
    </row>
    <row r="51" spans="1:17" ht="13.5" thickBot="1" x14ac:dyDescent="0.25">
      <c r="A51" s="55"/>
      <c r="B51" s="48" t="s">
        <v>42</v>
      </c>
      <c r="C51" s="49">
        <f>SUM(C45:C50)</f>
        <v>240</v>
      </c>
      <c r="D51" s="49">
        <f>SUM(D45:D50)</f>
        <v>5</v>
      </c>
      <c r="E51" s="49">
        <f>SUM(E45:E50)</f>
        <v>125</v>
      </c>
      <c r="F51" s="49">
        <f>SUM(F45:F50)</f>
        <v>1</v>
      </c>
      <c r="G51" s="50"/>
      <c r="H51" s="50"/>
    </row>
    <row r="52" spans="1:17" x14ac:dyDescent="0.2">
      <c r="A52" s="39"/>
      <c r="E52" s="51"/>
      <c r="F52" s="51"/>
      <c r="G52" s="51"/>
      <c r="H52" s="51"/>
      <c r="Q52" s="19">
        <f>366-201</f>
        <v>165</v>
      </c>
    </row>
    <row r="53" spans="1:17" x14ac:dyDescent="0.2">
      <c r="A53" s="34"/>
      <c r="B53" s="34"/>
      <c r="C53" s="33"/>
      <c r="D53" s="33"/>
      <c r="E53" s="33"/>
      <c r="F53" s="33"/>
      <c r="G53" s="34"/>
      <c r="H53" s="34"/>
    </row>
    <row r="54" spans="1:17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17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17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17" x14ac:dyDescent="0.2">
      <c r="A57" s="52" t="s">
        <v>46</v>
      </c>
      <c r="B57" s="53"/>
      <c r="C57" s="33"/>
      <c r="D57" s="33"/>
      <c r="E57" s="33"/>
      <c r="F57" s="33"/>
      <c r="G57" s="34"/>
      <c r="H57" s="34"/>
    </row>
    <row r="58" spans="1:17" x14ac:dyDescent="0.2">
      <c r="A58" s="52" t="s">
        <v>47</v>
      </c>
      <c r="B58" s="53"/>
      <c r="C58" s="33"/>
      <c r="D58" s="33"/>
      <c r="E58" s="33"/>
      <c r="F58" s="33"/>
      <c r="G58" s="34"/>
      <c r="H58" s="34"/>
    </row>
    <row r="59" spans="1:17" x14ac:dyDescent="0.2">
      <c r="A59" s="34"/>
      <c r="B59" s="34"/>
      <c r="C59" s="33"/>
      <c r="D59" s="33"/>
      <c r="E59" s="33"/>
      <c r="F59" s="33"/>
      <c r="G59" s="34"/>
      <c r="H59" s="34"/>
    </row>
    <row r="60" spans="1:17" x14ac:dyDescent="0.2">
      <c r="A60" s="34"/>
      <c r="B60" s="34"/>
      <c r="C60" s="33"/>
      <c r="D60" s="33"/>
      <c r="E60" s="33"/>
      <c r="F60" s="33"/>
      <c r="G60" s="34"/>
      <c r="H60" s="34"/>
    </row>
    <row r="61" spans="1:17" x14ac:dyDescent="0.2">
      <c r="A61" s="34"/>
      <c r="B61" s="34"/>
      <c r="C61" s="33"/>
      <c r="D61" s="33"/>
      <c r="E61" s="33"/>
      <c r="F61" s="33"/>
      <c r="G61" s="34"/>
      <c r="H61" s="34"/>
    </row>
    <row r="62" spans="1:17" x14ac:dyDescent="0.2">
      <c r="A62" s="34"/>
      <c r="B62" s="34"/>
      <c r="C62" s="33"/>
      <c r="D62" s="33"/>
      <c r="E62" s="33"/>
      <c r="F62" s="33"/>
      <c r="G62" s="34"/>
      <c r="H62" s="34"/>
    </row>
    <row r="63" spans="1:17" x14ac:dyDescent="0.2">
      <c r="A63" s="34"/>
      <c r="B63" s="34"/>
      <c r="C63" s="33"/>
      <c r="D63" s="33"/>
      <c r="E63" s="33"/>
      <c r="F63" s="33"/>
      <c r="G63" s="34"/>
      <c r="H63" s="34"/>
    </row>
    <row r="64" spans="1:17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2019-04-12T19:16:25Z</cp:lastPrinted>
  <dcterms:created xsi:type="dcterms:W3CDTF">2011-02-10T16:18:34Z</dcterms:created>
  <dcterms:modified xsi:type="dcterms:W3CDTF">2019-08-14T22:18:05Z</dcterms:modified>
</cp:coreProperties>
</file>