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9690" windowHeight="10830" tabRatio="317" firstSheet="1" activeTab="1"/>
  </bookViews>
  <sheets>
    <sheet name="2009" sheetId="1" state="hidden" r:id="rId1"/>
    <sheet name="2019" sheetId="2" r:id="rId2"/>
  </sheets>
  <definedNames>
    <definedName name="_xlnm.Print_Area" localSheetId="0">'2009'!$A$1:$O$50</definedName>
    <definedName name="_xlnm.Print_Area" localSheetId="1">'2019'!$A$1:$O$54</definedName>
  </definedNames>
  <calcPr calcId="162913"/>
</workbook>
</file>

<file path=xl/calcChain.xml><?xml version="1.0" encoding="utf-8"?>
<calcChain xmlns="http://schemas.openxmlformats.org/spreadsheetml/2006/main">
  <c r="D31" i="2" l="1"/>
  <c r="C31" i="2"/>
  <c r="C49" i="2" l="1"/>
  <c r="D49" i="2"/>
  <c r="E49" i="2"/>
  <c r="F49" i="2"/>
  <c r="B45" i="2" l="1"/>
  <c r="B20" i="2"/>
  <c r="B19" i="2"/>
  <c r="B30" i="2"/>
  <c r="B29" i="2"/>
  <c r="B28" i="2"/>
  <c r="B27" i="2"/>
  <c r="B24" i="2"/>
  <c r="B26" i="2"/>
  <c r="B25" i="2"/>
  <c r="B48" i="2"/>
  <c r="B47" i="2"/>
  <c r="B46" i="2"/>
  <c r="B23" i="2"/>
  <c r="B21" i="2"/>
  <c r="B22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49" i="2"/>
  <c r="D50" i="2" s="1"/>
  <c r="B31" i="2"/>
  <c r="D32" i="2" s="1"/>
  <c r="D41" i="1" l="1"/>
  <c r="F41" i="1"/>
  <c r="B41" i="1"/>
  <c r="E41" i="1"/>
  <c r="C28" i="1"/>
  <c r="D28" i="1"/>
  <c r="E50" i="2"/>
  <c r="C50" i="2"/>
  <c r="F50" i="2"/>
  <c r="C32" i="2"/>
  <c r="B32" i="2"/>
  <c r="B50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<sst xmlns="http://schemas.openxmlformats.org/spreadsheetml/2006/main" count="114" uniqueCount="69">
  <si>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</si>
  <si>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</si>
  <si>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</si>
  <si>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</si>
  <si>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</si>
  <si>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</si>
  <si>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</si>
  <si>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</si>
  <si>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</si>
  <si>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</si>
  <si>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</si>
  <si>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</si>
  <si>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</si>
  <si>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</si>
  <si>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</si>
  <si>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</si>
  <si>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</si>
  <si>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</si>
  <si>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</si>
  <si>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</si>
  <si>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</si>
  <si>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</si>
  <si>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</si>
  <si>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</si>
  <si>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</si>
  <si>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</si>
  <si>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</si>
  <si>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</si>
  <si>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</si>
  <si>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</si>
  <si>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</si>
  <si>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</si>
  <si>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</si>
  <si>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</si>
  <si>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</si>
  <si>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</si>
  <si>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</si>
  <si>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</si>
  <si>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</si>
  <si>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</si>
  <si>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</si>
  <si>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</si>
  <si>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</si>
  <si>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</si>
  <si>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</si>
  <si>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</si>
  <si>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</si>
  <si>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</si>
  <si>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</si>
  <si>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</si>
  <si>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</si>
  <si>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</si>
  <si>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</si>
  <si>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</si>
  <si>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</si>
  <si>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</si>
  <si>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</si>
  <si>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</si>
  <si>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</si>
  <si>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</si>
  <si>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</si>
  <si>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</si>
  <si>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</si>
  <si>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</si>
  <si>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</si>
  <si>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</si>
  <si>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</si>
  <si>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</si>
  <si>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Julio,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</si>
</sst>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left" vertical="center" wrapText="1"/>
    </xf>
    <xf numFmtId="3" fontId="18" fillId="9" borderId="26" xfId="0" applyNumberFormat="1" applyFont="1" applyFill="1" applyBorder="1" applyAlignment="1">
      <alignment horizontal="center" vertical="center" wrapText="1"/>
    </xf>
    <xf numFmtId="3" fontId="16" fillId="9" borderId="26" xfId="0" applyNumberFormat="1" applyFont="1" applyFill="1" applyBorder="1" applyAlignment="1">
      <alignment horizontal="center"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8" fillId="9" borderId="27" xfId="0" applyNumberFormat="1" applyFont="1" applyFill="1" applyBorder="1" applyAlignment="1">
      <alignment horizontal="center"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16" fillId="9" borderId="0" xfId="0" applyFont="1" applyFill="1" applyBorder="1" applyAlignment="1">
      <alignment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 wrapText="1"/>
    </xf>
    <xf numFmtId="0" fontId="16" fillId="9" borderId="0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'2019'!$C$31:$D$31</c:f>
              <c:numCache>
                <c:formatCode>#,##0</c:formatCode>
                <c:ptCount val="2"/>
                <c:pt idx="0">
                  <c:v>62677</c:v>
                </c:pt>
                <c:pt idx="1">
                  <c:v>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42</xdr:row>
      <xdr:rowOff>70766</xdr:rowOff>
    </xdr:from>
    <xdr:to>
      <xdr:col>14</xdr:col>
      <xdr:colOff>710801</xdr:colOff>
      <xdr:row>48</xdr:row>
      <xdr:rowOff>74084</xdr:rowOff>
    </xdr:to>
    <xdr:sp macro="" textlink="">
      <xdr:nvSpPr>
        <xdr:cNvPr id="4" name="Rectángulo 3"/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500 casos, Arequipa 106 casos, Junín 81, Cusco 76 casos, La Libertad 74 casos,  casos, , Ica 59 casos, Tacna 53, Ancash 46 casos, Puno 42 casos, San Martín 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54429</xdr:colOff>
      <xdr:row>13</xdr:row>
      <xdr:rowOff>54972</xdr:rowOff>
    </xdr:from>
    <xdr:to>
      <xdr:col>9</xdr:col>
      <xdr:colOff>544286</xdr:colOff>
      <xdr:row>39</xdr:row>
      <xdr:rowOff>149678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31" t="s">
        <v>21</v>
      </c>
      <c r="K14" s="129" t="s">
        <v>32</v>
      </c>
      <c r="L14" s="129"/>
      <c r="M14" s="129"/>
      <c r="N14" s="129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1"/>
      <c r="K15" s="129"/>
      <c r="L15" s="129"/>
      <c r="M15" s="129"/>
      <c r="N15" s="129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4" t="s">
        <v>22</v>
      </c>
      <c r="K16" s="121" t="s">
        <v>34</v>
      </c>
      <c r="L16" s="121"/>
      <c r="M16" s="121"/>
      <c r="N16" s="130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5"/>
      <c r="K17" s="121"/>
      <c r="L17" s="121"/>
      <c r="M17" s="121"/>
      <c r="N17" s="130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5"/>
      <c r="K18" s="127" t="s">
        <v>35</v>
      </c>
      <c r="L18" s="127"/>
      <c r="M18" s="127"/>
      <c r="N18" s="130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6"/>
      <c r="K19" s="127"/>
      <c r="L19" s="127"/>
      <c r="M19" s="127"/>
      <c r="N19" s="130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4" t="s">
        <v>23</v>
      </c>
      <c r="K20" s="121" t="s">
        <v>34</v>
      </c>
      <c r="L20" s="121"/>
      <c r="M20" s="121"/>
      <c r="N20" s="122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5"/>
      <c r="K21" s="121"/>
      <c r="L21" s="121"/>
      <c r="M21" s="121"/>
      <c r="N21" s="123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5"/>
      <c r="K22" s="127" t="s">
        <v>35</v>
      </c>
      <c r="L22" s="127"/>
      <c r="M22" s="127"/>
      <c r="N22" s="122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6"/>
      <c r="K23" s="127"/>
      <c r="L23" s="127"/>
      <c r="M23" s="127"/>
      <c r="N23" s="123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4" t="s">
        <v>24</v>
      </c>
      <c r="K24" s="128" t="s">
        <v>37</v>
      </c>
      <c r="L24" s="128"/>
      <c r="M24" s="128"/>
      <c r="N24" s="122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5"/>
      <c r="K25" s="128"/>
      <c r="L25" s="128"/>
      <c r="M25" s="128"/>
      <c r="N25" s="123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5"/>
      <c r="K26" s="121" t="s">
        <v>40</v>
      </c>
      <c r="L26" s="121"/>
      <c r="M26" s="121"/>
      <c r="N26" s="122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6"/>
      <c r="K27" s="121"/>
      <c r="L27" s="121"/>
      <c r="M27" s="121"/>
      <c r="N27" s="123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102" zoomScaleNormal="102" zoomScaleSheetLayoutView="102" workbookViewId="0">
      <selection activeCell="I2" sqref="I2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32" t="s">
        <v>48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5" t="s">
        <v>50</v>
      </c>
      <c r="B14" s="135"/>
      <c r="C14" s="135"/>
      <c r="D14" s="135"/>
      <c r="E14" s="67"/>
      <c r="F14" s="67"/>
      <c r="G14" s="67"/>
      <c r="H14" s="67"/>
      <c r="I14" s="67"/>
      <c r="J14" s="68"/>
      <c r="K14" s="135" t="s">
        <v>42</v>
      </c>
      <c r="L14" s="135"/>
      <c r="M14" s="135"/>
      <c r="N14" s="135"/>
      <c r="O14" s="135"/>
    </row>
    <row r="15" spans="1:15" s="69" customFormat="1" ht="15.75" customHeight="1" x14ac:dyDescent="0.3">
      <c r="A15" s="135" t="s">
        <v>51</v>
      </c>
      <c r="B15" s="135"/>
      <c r="C15" s="135"/>
      <c r="D15" s="135"/>
      <c r="E15" s="67"/>
      <c r="F15" s="67"/>
      <c r="G15" s="67"/>
      <c r="H15" s="67"/>
      <c r="I15" s="67"/>
      <c r="J15" s="68"/>
      <c r="K15" s="135" t="s">
        <v>43</v>
      </c>
      <c r="L15" s="135"/>
      <c r="M15" s="135"/>
      <c r="N15" s="135"/>
      <c r="O15" s="135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9" ht="11.45" customHeight="1" x14ac:dyDescent="0.2">
      <c r="A17" s="145" t="s">
        <v>1</v>
      </c>
      <c r="B17" s="145" t="s">
        <v>2</v>
      </c>
      <c r="C17" s="147" t="s">
        <v>46</v>
      </c>
      <c r="D17" s="147" t="s">
        <v>47</v>
      </c>
      <c r="K17" s="146" t="s">
        <v>21</v>
      </c>
      <c r="L17" s="145" t="s">
        <v>44</v>
      </c>
      <c r="M17" s="145"/>
      <c r="N17" s="145"/>
      <c r="O17" s="145" t="s">
        <v>20</v>
      </c>
    </row>
    <row r="18" spans="1:19" ht="13.15" customHeight="1" x14ac:dyDescent="0.3">
      <c r="A18" s="145"/>
      <c r="B18" s="145"/>
      <c r="C18" s="148"/>
      <c r="D18" s="147"/>
      <c r="E18" s="70"/>
      <c r="F18" s="70"/>
      <c r="G18" s="70"/>
      <c r="H18" s="70"/>
      <c r="I18" s="70"/>
      <c r="J18" s="70"/>
      <c r="K18" s="146"/>
      <c r="L18" s="145"/>
      <c r="M18" s="145"/>
      <c r="N18" s="145"/>
      <c r="O18" s="145"/>
      <c r="R18" s="119"/>
      <c r="S18" s="119"/>
    </row>
    <row r="19" spans="1:19" ht="17.45" customHeight="1" x14ac:dyDescent="0.2">
      <c r="A19" s="71" t="s">
        <v>9</v>
      </c>
      <c r="B19" s="72">
        <f>SUM(C19:D19)</f>
        <v>9780</v>
      </c>
      <c r="C19" s="73">
        <v>9392</v>
      </c>
      <c r="D19" s="73">
        <v>388</v>
      </c>
      <c r="K19" s="146"/>
      <c r="L19" s="145"/>
      <c r="M19" s="145"/>
      <c r="N19" s="145"/>
      <c r="O19" s="145"/>
      <c r="R19" s="119"/>
      <c r="S19" s="119"/>
    </row>
    <row r="20" spans="1:19" ht="17.45" customHeight="1" x14ac:dyDescent="0.2">
      <c r="A20" s="74" t="s">
        <v>10</v>
      </c>
      <c r="B20" s="75">
        <f>SUM(C20:D20)</f>
        <v>8430</v>
      </c>
      <c r="C20" s="76">
        <v>8118</v>
      </c>
      <c r="D20" s="76">
        <v>312</v>
      </c>
      <c r="K20" s="143" t="s">
        <v>52</v>
      </c>
      <c r="L20" s="144" t="s">
        <v>62</v>
      </c>
      <c r="M20" s="144"/>
      <c r="N20" s="144"/>
      <c r="O20" s="77">
        <v>0.4</v>
      </c>
      <c r="R20" s="119"/>
      <c r="S20" s="119"/>
    </row>
    <row r="21" spans="1:19" ht="17.45" customHeight="1" thickBot="1" x14ac:dyDescent="0.25">
      <c r="A21" s="78" t="s">
        <v>11</v>
      </c>
      <c r="B21" s="79">
        <f t="shared" ref="B21:B27" si="0">SUM(C21:D21)</f>
        <v>9518</v>
      </c>
      <c r="C21" s="80">
        <v>9137</v>
      </c>
      <c r="D21" s="80">
        <v>381</v>
      </c>
      <c r="K21" s="143"/>
      <c r="L21" s="136" t="s">
        <v>58</v>
      </c>
      <c r="M21" s="136"/>
      <c r="N21" s="136"/>
      <c r="O21" s="81">
        <v>0.6</v>
      </c>
      <c r="R21" s="119"/>
      <c r="S21" s="119"/>
    </row>
    <row r="22" spans="1:19" ht="17.45" customHeight="1" x14ac:dyDescent="0.2">
      <c r="A22" s="74" t="s">
        <v>12</v>
      </c>
      <c r="B22" s="75">
        <f t="shared" si="0"/>
        <v>9279</v>
      </c>
      <c r="C22" s="76">
        <v>8942</v>
      </c>
      <c r="D22" s="76">
        <v>337</v>
      </c>
      <c r="E22" s="82"/>
      <c r="K22" s="138" t="s">
        <v>22</v>
      </c>
      <c r="L22" s="137" t="s">
        <v>62</v>
      </c>
      <c r="M22" s="137"/>
      <c r="N22" s="137"/>
      <c r="O22" s="83">
        <v>0.3</v>
      </c>
      <c r="R22" s="119"/>
      <c r="S22" s="119"/>
    </row>
    <row r="23" spans="1:19" ht="17.45" customHeight="1" thickBot="1" x14ac:dyDescent="0.25">
      <c r="A23" s="78" t="s">
        <v>13</v>
      </c>
      <c r="B23" s="79">
        <f t="shared" si="0"/>
        <v>9622</v>
      </c>
      <c r="C23" s="80">
        <v>9210</v>
      </c>
      <c r="D23" s="80">
        <v>412</v>
      </c>
      <c r="E23" s="82"/>
      <c r="K23" s="139"/>
      <c r="L23" s="136" t="s">
        <v>58</v>
      </c>
      <c r="M23" s="136"/>
      <c r="N23" s="136"/>
      <c r="O23" s="81">
        <v>0.7</v>
      </c>
      <c r="R23" s="119"/>
      <c r="S23" s="119"/>
    </row>
    <row r="24" spans="1:19" ht="17.45" customHeight="1" x14ac:dyDescent="0.2">
      <c r="A24" s="74" t="s">
        <v>14</v>
      </c>
      <c r="B24" s="75">
        <f t="shared" si="0"/>
        <v>9216</v>
      </c>
      <c r="C24" s="76">
        <v>8874</v>
      </c>
      <c r="D24" s="76">
        <v>342</v>
      </c>
      <c r="E24" s="82"/>
      <c r="K24" s="141" t="s">
        <v>23</v>
      </c>
      <c r="L24" s="137" t="s">
        <v>53</v>
      </c>
      <c r="M24" s="137"/>
      <c r="N24" s="137"/>
      <c r="O24" s="83">
        <v>0.38294514323975321</v>
      </c>
      <c r="R24" s="119"/>
      <c r="S24" s="119"/>
    </row>
    <row r="25" spans="1:19" ht="17.45" customHeight="1" thickBot="1" x14ac:dyDescent="0.25">
      <c r="A25" s="78" t="s">
        <v>15</v>
      </c>
      <c r="B25" s="79">
        <f t="shared" si="0"/>
        <v>9424</v>
      </c>
      <c r="C25" s="80">
        <v>9004</v>
      </c>
      <c r="D25" s="80">
        <v>420</v>
      </c>
      <c r="E25" s="82"/>
      <c r="K25" s="142"/>
      <c r="L25" s="136" t="s">
        <v>59</v>
      </c>
      <c r="M25" s="136"/>
      <c r="N25" s="136"/>
      <c r="O25" s="81">
        <v>0.61705485676024674</v>
      </c>
      <c r="R25" s="119"/>
      <c r="S25" s="119"/>
    </row>
    <row r="26" spans="1:19" ht="17.45" hidden="1" customHeight="1" x14ac:dyDescent="0.2">
      <c r="A26" s="74" t="s">
        <v>16</v>
      </c>
      <c r="B26" s="75">
        <f t="shared" si="0"/>
        <v>0</v>
      </c>
      <c r="C26" s="76"/>
      <c r="D26" s="76"/>
      <c r="E26" s="82"/>
      <c r="K26" s="120"/>
      <c r="R26" s="119"/>
      <c r="S26" s="119"/>
    </row>
    <row r="27" spans="1:19" ht="17.45" hidden="1" customHeight="1" x14ac:dyDescent="0.2">
      <c r="A27" s="78" t="s">
        <v>17</v>
      </c>
      <c r="B27" s="79">
        <f t="shared" si="0"/>
        <v>0</v>
      </c>
      <c r="C27" s="80"/>
      <c r="D27" s="80"/>
      <c r="E27" s="82"/>
      <c r="K27" s="120"/>
      <c r="R27" s="119"/>
      <c r="S27" s="119"/>
    </row>
    <row r="28" spans="1:19" ht="17.45" hidden="1" customHeight="1" x14ac:dyDescent="0.2">
      <c r="A28" s="74" t="s">
        <v>29</v>
      </c>
      <c r="B28" s="75">
        <f>SUM(C28:D28)</f>
        <v>0</v>
      </c>
      <c r="C28" s="76"/>
      <c r="D28" s="76"/>
      <c r="E28" s="82"/>
      <c r="K28" s="120"/>
      <c r="R28" s="119"/>
      <c r="S28" s="119"/>
    </row>
    <row r="29" spans="1:19" ht="19.899999999999999" hidden="1" customHeight="1" x14ac:dyDescent="0.2">
      <c r="A29" s="78" t="s">
        <v>18</v>
      </c>
      <c r="B29" s="79">
        <f>SUM(C29:D29)</f>
        <v>0</v>
      </c>
      <c r="C29" s="80"/>
      <c r="D29" s="80"/>
      <c r="E29" s="82"/>
      <c r="K29" s="120"/>
      <c r="R29" s="119"/>
      <c r="S29" s="119"/>
    </row>
    <row r="30" spans="1:19" ht="19.899999999999999" hidden="1" customHeight="1" x14ac:dyDescent="0.2">
      <c r="A30" s="85" t="s">
        <v>19</v>
      </c>
      <c r="B30" s="86">
        <f>SUM(C30:D30)</f>
        <v>0</v>
      </c>
      <c r="C30" s="87"/>
      <c r="D30" s="87"/>
      <c r="E30" s="82"/>
      <c r="K30" s="120"/>
      <c r="R30" s="119"/>
      <c r="S30" s="119"/>
    </row>
    <row r="31" spans="1:19" ht="21" customHeight="1" x14ac:dyDescent="0.2">
      <c r="A31" s="88" t="s">
        <v>2</v>
      </c>
      <c r="B31" s="89">
        <f>SUM(B19:B30)</f>
        <v>65269</v>
      </c>
      <c r="C31" s="89">
        <f>SUM(C19:C30)</f>
        <v>62677</v>
      </c>
      <c r="D31" s="89">
        <f>SUM(D19:D30)</f>
        <v>2592</v>
      </c>
      <c r="E31" s="82"/>
      <c r="K31" s="141" t="s">
        <v>24</v>
      </c>
      <c r="L31" s="140" t="s">
        <v>64</v>
      </c>
      <c r="M31" s="140"/>
      <c r="N31" s="140"/>
      <c r="O31" s="83">
        <v>0.17</v>
      </c>
    </row>
    <row r="32" spans="1:19" ht="19.149999999999999" customHeight="1" thickBot="1" x14ac:dyDescent="0.25">
      <c r="A32" s="91" t="s">
        <v>20</v>
      </c>
      <c r="B32" s="92">
        <f>+B31/$B$31</f>
        <v>1</v>
      </c>
      <c r="C32" s="92">
        <f>+C31/$B$31</f>
        <v>0.96028742588365079</v>
      </c>
      <c r="D32" s="92">
        <f>+D31/$B$31</f>
        <v>3.9712574116349264E-2</v>
      </c>
      <c r="E32" s="82"/>
      <c r="K32" s="142"/>
      <c r="L32" s="136" t="s">
        <v>60</v>
      </c>
      <c r="M32" s="136"/>
      <c r="N32" s="136"/>
      <c r="O32" s="84">
        <v>0.83</v>
      </c>
    </row>
    <row r="33" spans="1:19" s="69" customFormat="1" ht="15.75" customHeight="1" x14ac:dyDescent="0.2">
      <c r="A33" s="93"/>
      <c r="B33" s="94"/>
      <c r="C33" s="94"/>
      <c r="D33" s="94"/>
      <c r="E33" s="95"/>
    </row>
    <row r="34" spans="1:19" s="69" customFormat="1" ht="15.75" customHeight="1" x14ac:dyDescent="0.2">
      <c r="A34" s="93"/>
      <c r="B34" s="94"/>
      <c r="C34" s="94"/>
      <c r="D34" s="94"/>
      <c r="E34" s="95"/>
      <c r="K34" s="90" t="s">
        <v>63</v>
      </c>
    </row>
    <row r="35" spans="1:19" s="69" customFormat="1" ht="15.75" customHeight="1" x14ac:dyDescent="0.2">
      <c r="A35" s="93"/>
      <c r="B35" s="94"/>
      <c r="C35" s="94"/>
      <c r="D35" s="94"/>
      <c r="E35" s="95"/>
      <c r="K35" s="90" t="s">
        <v>67</v>
      </c>
    </row>
    <row r="36" spans="1:19" s="69" customFormat="1" ht="15.75" customHeight="1" x14ac:dyDescent="0.2">
      <c r="A36" s="93"/>
      <c r="B36" s="94"/>
      <c r="C36" s="94"/>
      <c r="D36" s="94"/>
      <c r="E36" s="95"/>
      <c r="K36" s="96" t="s">
        <v>65</v>
      </c>
      <c r="L36" s="53"/>
      <c r="M36" s="53"/>
      <c r="N36" s="53"/>
      <c r="O36" s="53"/>
    </row>
    <row r="37" spans="1:19" ht="15.75" hidden="1" customHeight="1" x14ac:dyDescent="0.2">
      <c r="A37" s="93"/>
      <c r="B37" s="94"/>
      <c r="C37" s="94"/>
      <c r="D37" s="94"/>
      <c r="E37" s="95"/>
      <c r="F37" s="69"/>
      <c r="G37" s="69"/>
      <c r="H37" s="69"/>
      <c r="I37" s="69"/>
      <c r="J37" s="69"/>
    </row>
    <row r="38" spans="1:19" ht="15.75" hidden="1" customHeight="1" x14ac:dyDescent="0.2">
      <c r="A38" s="93"/>
      <c r="B38" s="94"/>
      <c r="C38" s="94"/>
      <c r="D38" s="94"/>
      <c r="E38" s="95"/>
      <c r="F38" s="69"/>
      <c r="G38" s="69"/>
      <c r="H38" s="69"/>
      <c r="I38" s="69"/>
      <c r="J38" s="69"/>
    </row>
    <row r="39" spans="1:19" ht="10.5" hidden="1" customHeight="1" x14ac:dyDescent="0.2">
      <c r="A39" s="93"/>
      <c r="B39" s="94"/>
      <c r="C39" s="94"/>
      <c r="D39" s="94"/>
      <c r="E39" s="95"/>
      <c r="F39" s="69"/>
      <c r="G39" s="69"/>
      <c r="H39" s="69"/>
      <c r="I39" s="69"/>
      <c r="J39" s="69"/>
    </row>
    <row r="40" spans="1:19" ht="13.5" hidden="1" x14ac:dyDescent="0.2">
      <c r="A40" s="93"/>
      <c r="B40" s="94"/>
      <c r="C40" s="94"/>
      <c r="D40" s="94"/>
      <c r="E40" s="95"/>
      <c r="F40" s="69"/>
      <c r="G40" s="69"/>
      <c r="H40" s="69"/>
      <c r="I40" s="69"/>
      <c r="J40" s="69"/>
      <c r="K40" s="96"/>
    </row>
    <row r="41" spans="1:19" ht="19.899999999999999" customHeight="1" x14ac:dyDescent="0.3">
      <c r="A41" s="135" t="s">
        <v>57</v>
      </c>
      <c r="B41" s="135"/>
      <c r="C41" s="135"/>
      <c r="D41" s="135"/>
      <c r="E41" s="135"/>
      <c r="F41" s="135"/>
      <c r="G41" s="97"/>
      <c r="H41" s="97"/>
      <c r="I41" s="97"/>
      <c r="J41" s="97"/>
      <c r="K41" s="103"/>
      <c r="L41" s="103"/>
      <c r="M41" s="104"/>
      <c r="N41" s="105"/>
      <c r="O41" s="106"/>
    </row>
    <row r="42" spans="1:19" ht="19.899999999999999" customHeight="1" x14ac:dyDescent="0.3">
      <c r="A42" s="134" t="s">
        <v>45</v>
      </c>
      <c r="B42" s="134"/>
      <c r="C42" s="134"/>
      <c r="D42" s="134"/>
      <c r="E42" s="134"/>
      <c r="F42" s="134"/>
      <c r="G42" s="97"/>
      <c r="H42" s="97"/>
      <c r="I42" s="97"/>
      <c r="J42" s="97"/>
      <c r="Q42" s="69"/>
      <c r="R42" s="69"/>
      <c r="S42" s="69"/>
    </row>
    <row r="43" spans="1:19" ht="19.899999999999999" customHeight="1" x14ac:dyDescent="0.3">
      <c r="G43" s="70"/>
      <c r="H43" s="70"/>
      <c r="I43" s="70"/>
      <c r="J43" s="70"/>
      <c r="Q43" s="69"/>
      <c r="R43" s="69"/>
      <c r="S43" s="69"/>
    </row>
    <row r="44" spans="1:19" ht="19.899999999999999" customHeight="1" x14ac:dyDescent="0.2">
      <c r="A44" s="99" t="s">
        <v>21</v>
      </c>
      <c r="B44" s="100" t="s">
        <v>2</v>
      </c>
      <c r="C44" s="101" t="s">
        <v>5</v>
      </c>
      <c r="D44" s="101" t="s">
        <v>6</v>
      </c>
      <c r="E44" s="101" t="s">
        <v>7</v>
      </c>
      <c r="F44" s="101" t="s">
        <v>8</v>
      </c>
      <c r="G44" s="102"/>
      <c r="H44" s="102"/>
      <c r="I44" s="102"/>
      <c r="J44" s="102"/>
      <c r="Q44" s="69"/>
      <c r="R44" s="69"/>
      <c r="S44" s="69"/>
    </row>
    <row r="45" spans="1:19" ht="19.899999999999999" customHeight="1" x14ac:dyDescent="0.2">
      <c r="A45" s="71" t="s">
        <v>61</v>
      </c>
      <c r="B45" s="72">
        <f>SUM(C45:F45)</f>
        <v>281</v>
      </c>
      <c r="C45" s="73">
        <v>70</v>
      </c>
      <c r="D45" s="73">
        <v>99</v>
      </c>
      <c r="E45" s="73">
        <v>64</v>
      </c>
      <c r="F45" s="73">
        <v>48</v>
      </c>
      <c r="G45" s="102"/>
      <c r="H45" s="102"/>
      <c r="I45" s="102"/>
      <c r="J45" s="102"/>
      <c r="Q45" s="69"/>
      <c r="R45" s="69"/>
      <c r="S45" s="69"/>
    </row>
    <row r="46" spans="1:19" ht="19.899999999999999" customHeight="1" x14ac:dyDescent="0.2">
      <c r="A46" s="71" t="s">
        <v>22</v>
      </c>
      <c r="B46" s="72">
        <f>SUM(C46:F46)</f>
        <v>32965</v>
      </c>
      <c r="C46" s="73">
        <v>5853</v>
      </c>
      <c r="D46" s="73">
        <v>10646</v>
      </c>
      <c r="E46" s="73">
        <v>9683</v>
      </c>
      <c r="F46" s="73">
        <v>6783</v>
      </c>
      <c r="Q46" s="69"/>
      <c r="R46" s="69"/>
      <c r="S46" s="69"/>
    </row>
    <row r="47" spans="1:19" ht="15" customHeight="1" x14ac:dyDescent="0.2">
      <c r="A47" s="78" t="s">
        <v>23</v>
      </c>
      <c r="B47" s="79">
        <f>SUM(C47:F47)</f>
        <v>29060</v>
      </c>
      <c r="C47" s="80">
        <v>8145</v>
      </c>
      <c r="D47" s="80">
        <v>10507</v>
      </c>
      <c r="E47" s="80">
        <v>6877</v>
      </c>
      <c r="F47" s="80">
        <v>3531</v>
      </c>
    </row>
    <row r="48" spans="1:19" ht="12.75" customHeight="1" x14ac:dyDescent="0.2">
      <c r="A48" s="107" t="s">
        <v>24</v>
      </c>
      <c r="B48" s="108">
        <f>SUM(C48:F48)</f>
        <v>2963</v>
      </c>
      <c r="C48" s="109">
        <v>1414</v>
      </c>
      <c r="D48" s="109">
        <v>843</v>
      </c>
      <c r="E48" s="109">
        <v>500</v>
      </c>
      <c r="F48" s="109">
        <v>206</v>
      </c>
    </row>
    <row r="49" spans="1:10" ht="16.5" x14ac:dyDescent="0.3">
      <c r="A49" s="88" t="s">
        <v>2</v>
      </c>
      <c r="B49" s="89">
        <f>SUM(B45:B48)</f>
        <v>65269</v>
      </c>
      <c r="C49" s="89">
        <f>SUM(C45:C48)</f>
        <v>15482</v>
      </c>
      <c r="D49" s="89">
        <f>SUM(D45:D48)</f>
        <v>22095</v>
      </c>
      <c r="E49" s="89">
        <f>SUM(E45:E48)</f>
        <v>17124</v>
      </c>
      <c r="F49" s="89">
        <f>SUM(F45:F48)</f>
        <v>10568</v>
      </c>
      <c r="I49" s="110"/>
      <c r="J49" s="111"/>
    </row>
    <row r="50" spans="1:10" ht="12.75" customHeight="1" thickBot="1" x14ac:dyDescent="0.25">
      <c r="A50" s="112" t="s">
        <v>20</v>
      </c>
      <c r="B50" s="113">
        <f>+B49/$B$49</f>
        <v>1</v>
      </c>
      <c r="C50" s="113">
        <f>+C49/$B$49</f>
        <v>0.23720296005760774</v>
      </c>
      <c r="D50" s="113">
        <f>+D49/$B$49</f>
        <v>0.33852211616540778</v>
      </c>
      <c r="E50" s="113">
        <f>+E49/$B$49</f>
        <v>0.26236038548162222</v>
      </c>
      <c r="F50" s="113">
        <f>+F49/$B$49</f>
        <v>0.16191453829536226</v>
      </c>
      <c r="I50" s="114"/>
      <c r="J50" s="98"/>
    </row>
    <row r="51" spans="1:10" ht="13.5" customHeight="1" x14ac:dyDescent="0.2">
      <c r="A51" s="115" t="s">
        <v>54</v>
      </c>
      <c r="C51" s="116"/>
      <c r="D51" s="116"/>
      <c r="E51" s="116"/>
      <c r="I51" s="114"/>
      <c r="J51" s="98"/>
    </row>
    <row r="52" spans="1:10" ht="12.75" customHeight="1" x14ac:dyDescent="0.2">
      <c r="A52" s="117" t="s">
        <v>55</v>
      </c>
      <c r="B52" s="118"/>
      <c r="C52" s="118"/>
      <c r="D52" s="118"/>
      <c r="E52" s="118"/>
    </row>
    <row r="53" spans="1:10" x14ac:dyDescent="0.2">
      <c r="A53" s="117" t="s">
        <v>56</v>
      </c>
      <c r="B53" s="118"/>
      <c r="C53" s="118"/>
      <c r="D53" s="118"/>
      <c r="E53" s="118"/>
    </row>
    <row r="57" spans="1:10" ht="13.5" customHeight="1" x14ac:dyDescent="0.2"/>
  </sheetData>
  <mergeCells count="26">
    <mergeCell ref="D17:D18"/>
    <mergeCell ref="C17:C18"/>
    <mergeCell ref="B17:B18"/>
    <mergeCell ref="A15:D15"/>
    <mergeCell ref="A17:A18"/>
    <mergeCell ref="K15:O15"/>
    <mergeCell ref="O17:O19"/>
    <mergeCell ref="K14:O14"/>
    <mergeCell ref="K17:K19"/>
    <mergeCell ref="L17:N19"/>
    <mergeCell ref="A7:O7"/>
    <mergeCell ref="A42:F42"/>
    <mergeCell ref="A41:F41"/>
    <mergeCell ref="L23:N23"/>
    <mergeCell ref="L32:N32"/>
    <mergeCell ref="L24:N24"/>
    <mergeCell ref="K22:K23"/>
    <mergeCell ref="L22:N22"/>
    <mergeCell ref="L31:N31"/>
    <mergeCell ref="L25:N25"/>
    <mergeCell ref="K24:K25"/>
    <mergeCell ref="K31:K32"/>
    <mergeCell ref="L21:N21"/>
    <mergeCell ref="K20:K21"/>
    <mergeCell ref="L20:N20"/>
    <mergeCell ref="A14:D14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2019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2019-02-18T17:04:46Z</cp:lastPrinted>
  <dcterms:created xsi:type="dcterms:W3CDTF">2009-11-09T20:17:22Z</dcterms:created>
  <dcterms:modified xsi:type="dcterms:W3CDTF">2019-08-14T21:42:16Z</dcterms:modified>
</cp:coreProperties>
</file>