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630"/>
  </bookViews>
  <sheets>
    <sheet name="4.4.1 - 4.4.2" sheetId="6" r:id="rId1"/>
  </sheets>
  <definedNames>
    <definedName name="_xlnm.Print_Area" localSheetId="0">'4.4.1 - 4.4.2'!$A$1:$P$58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5" i="6" l="1"/>
  <c r="N44" i="6"/>
  <c r="P44" i="6" s="1"/>
  <c r="N43" i="6"/>
  <c r="P43" i="6" s="1"/>
  <c r="N42" i="6"/>
  <c r="P42" i="6" s="1"/>
  <c r="N41" i="6"/>
  <c r="P41" i="6" s="1"/>
  <c r="N40" i="6"/>
  <c r="N39" i="6"/>
  <c r="N38" i="6"/>
  <c r="P38" i="6" s="1"/>
  <c r="N37" i="6"/>
  <c r="N36" i="6"/>
  <c r="P36" i="6" s="1"/>
  <c r="N35" i="6"/>
  <c r="P35" i="6" s="1"/>
  <c r="N34" i="6"/>
  <c r="P34" i="6" s="1"/>
  <c r="N33" i="6"/>
  <c r="N32" i="6"/>
  <c r="N9" i="6"/>
  <c r="N10" i="6"/>
  <c r="N11" i="6"/>
  <c r="P11" i="6" s="1"/>
  <c r="N12" i="6"/>
  <c r="N13" i="6"/>
  <c r="O13" i="6" s="1"/>
  <c r="N14" i="6"/>
  <c r="N15" i="6"/>
  <c r="N16" i="6"/>
  <c r="P9" i="6" l="1"/>
  <c r="O39" i="6"/>
  <c r="O40" i="6"/>
  <c r="P33" i="6"/>
  <c r="O33" i="6"/>
  <c r="O45" i="6"/>
  <c r="P45" i="6"/>
  <c r="P46" i="6"/>
  <c r="P40" i="6"/>
  <c r="O37" i="6"/>
  <c r="P37" i="6"/>
  <c r="O43" i="6"/>
  <c r="P32" i="6"/>
  <c r="O38" i="6"/>
  <c r="O41" i="6"/>
  <c r="O36" i="6"/>
  <c r="O44" i="6"/>
  <c r="O34" i="6"/>
  <c r="P39" i="6"/>
  <c r="O42" i="6"/>
  <c r="O35" i="6"/>
  <c r="O12" i="6"/>
  <c r="O11" i="6"/>
  <c r="P10" i="6"/>
  <c r="O10" i="6"/>
  <c r="P12" i="6"/>
  <c r="N21" i="6"/>
  <c r="P21" i="6" s="1"/>
  <c r="N20" i="6"/>
  <c r="P20" i="6" s="1"/>
  <c r="N19" i="6"/>
  <c r="P19" i="6" s="1"/>
  <c r="N18" i="6"/>
  <c r="P18" i="6" s="1"/>
  <c r="N17" i="6"/>
  <c r="P16" i="6"/>
  <c r="P14" i="6"/>
  <c r="N8" i="6"/>
  <c r="P8" i="6" s="1"/>
  <c r="O9" i="6" l="1"/>
  <c r="O17" i="6"/>
  <c r="P17" i="6"/>
  <c r="O16" i="6"/>
  <c r="O20" i="6"/>
  <c r="P13" i="6"/>
  <c r="O21" i="6"/>
  <c r="O15" i="6"/>
  <c r="P15" i="6"/>
  <c r="O18" i="6"/>
  <c r="O19" i="6"/>
  <c r="O14" i="6"/>
  <c r="P22" i="6"/>
</calcChain>
</file>

<file path=xl/sharedStrings.xml><?xml version="1.0" encoding="utf-8"?>
<sst xmlns="http://schemas.openxmlformats.org/spreadsheetml/2006/main" count="101" uniqueCount="41">
  <si>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</si>
  <si>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</si>
  <si>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</si>
  <si>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</si>
  <si>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</si>
  <si>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</si>
  <si>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</si>
  <si>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</si>
  <si>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</si>
  <si>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</si>
  <si>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</si>
  <si>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</si>
  <si>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</si>
  <si>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</si>
  <si>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</si>
  <si>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</si>
  <si>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</si>
  <si>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</si>
  <si>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</si>
  <si>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</si>
  <si>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</si>
  <si>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</si>
  <si>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</si>
  <si>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</si>
  <si>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</si>
  <si>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</si>
  <si>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</si>
  <si>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</si>
  <si>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</si>
  <si>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</si>
  <si>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</si>
  <si>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Período: 2007 - 2020</t>
  </si>
  <si>
    <t>TOTAL CASOS ATENDIDOS 2007 - 2020</t>
  </si>
  <si>
    <t>S/I</t>
  </si>
  <si>
    <t>CASOS ATENDIDOS EN EL CENTRO DE ATENCIÓN  INSTITUCIONAL FRENTE A LA VIOLENCIA FAMILIAR</t>
  </si>
  <si>
    <t>Cuadro N° 4.4.1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</si>
  <si>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contra las mujeres e integrantes del grupo familiar, es derivado por el Juzgado o la Fiscalía.</t>
    </r>
  </si>
  <si>
    <t>Cuadro N° 4.4.2</t>
  </si>
  <si>
    <t>ATENCIONES ESPECIALIZADAS EN EL CENTRO DE ATENCIÓN INSTITUCIONAL FRENTE A LA VIOLENCIA FAMILIAR</t>
  </si>
  <si>
    <t>Período:  2007 - 2020</t>
  </si>
  <si>
    <t>/a Actualizado al 31 de julio 2020
En cumplimiento con el Decreto Supremo N° 044-2020-PCM, los CAI no se encuentran operando en Estado de Emergencia Nacional, solo los servicios escenciales según lo aprobado con RDE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</si>
</sst>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164" fontId="13" fillId="5" borderId="7" xfId="1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11" fillId="2" borderId="9" xfId="0" applyFont="1" applyFill="1" applyBorder="1" applyAlignment="1">
      <alignment horizontal="left" vertical="justify" wrapText="1"/>
    </xf>
    <xf numFmtId="0" fontId="11" fillId="2" borderId="10" xfId="0" applyFont="1" applyFill="1" applyBorder="1" applyAlignment="1">
      <alignment horizontal="left" vertical="justify" wrapText="1"/>
    </xf>
  </cellXfs>
  <cellStyles count="15">
    <cellStyle name="Categoría del Piloto de Datos" xfId="1"/>
    <cellStyle name="Normal" xfId="0" builtinId="0"/>
    <cellStyle name="Normal 2" xfId="2"/>
    <cellStyle name="Normal 2 2 2" xfId="14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298970</xdr:colOff>
      <xdr:row>0</xdr:row>
      <xdr:rowOff>137583</xdr:rowOff>
    </xdr:from>
    <xdr:to>
      <xdr:col>15</xdr:col>
      <xdr:colOff>546100</xdr:colOff>
      <xdr:row>3</xdr:row>
      <xdr:rowOff>158750</xdr:rowOff>
    </xdr:to>
    <xdr:pic>
      <xdr:nvPicPr>
        <xdr:cNvPr id="2" name="Picture 186" descr="vf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220" y="137583"/>
          <a:ext cx="80804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306917</xdr:colOff>
      <xdr:row>2</xdr:row>
      <xdr:rowOff>95249</xdr:rowOff>
    </xdr:from>
    <xdr:to>
      <xdr:col>14</xdr:col>
      <xdr:colOff>150083</xdr:colOff>
      <xdr:row>3</xdr:row>
      <xdr:rowOff>178853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584" y="455082"/>
          <a:ext cx="615749" cy="43285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26</xdr:row>
      <xdr:rowOff>127000</xdr:rowOff>
    </xdr:from>
    <xdr:to>
      <xdr:col>15</xdr:col>
      <xdr:colOff>285538</xdr:colOff>
      <xdr:row>29</xdr:row>
      <xdr:rowOff>52917</xdr:rowOff>
    </xdr:to>
    <xdr:pic>
      <xdr:nvPicPr>
        <xdr:cNvPr id="4" name="Picture 96" descr="MCj03980890000[1]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6699250"/>
          <a:ext cx="751205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18" customHeight="1" x14ac:dyDescent="0.2">
      <c r="A4" s="29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37.5" customHeight="1" x14ac:dyDescent="0.2">
      <c r="A5" s="33" t="s">
        <v>36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7" t="s">
        <v>29</v>
      </c>
      <c r="B8" s="22" t="s">
        <v>33</v>
      </c>
      <c r="C8" s="22" t="s">
        <v>33</v>
      </c>
      <c r="D8" s="22" t="s">
        <v>33</v>
      </c>
      <c r="E8" s="22" t="s">
        <v>33</v>
      </c>
      <c r="F8" s="22" t="s">
        <v>33</v>
      </c>
      <c r="G8" s="22" t="s">
        <v>33</v>
      </c>
      <c r="H8" s="22" t="s">
        <v>33</v>
      </c>
      <c r="I8" s="22" t="s">
        <v>33</v>
      </c>
      <c r="J8" s="22" t="s">
        <v>33</v>
      </c>
      <c r="K8" s="22" t="s">
        <v>33</v>
      </c>
      <c r="L8" s="22">
        <v>8</v>
      </c>
      <c r="M8" s="22">
        <v>3</v>
      </c>
      <c r="N8" s="20">
        <f t="shared" ref="N8:N21" si="0">SUM(B8:M8)</f>
        <v>11</v>
      </c>
      <c r="O8" s="21" t="s">
        <v>15</v>
      </c>
      <c r="P8" s="22">
        <f t="shared" ref="P8:P21" si="1">N8/12</f>
        <v>0.91666666666666663</v>
      </c>
      <c r="Q8" s="16"/>
    </row>
    <row r="9" spans="1:17" ht="21" customHeight="1" x14ac:dyDescent="0.2">
      <c r="A9" s="19" t="s">
        <v>30</v>
      </c>
      <c r="B9" s="22">
        <v>23</v>
      </c>
      <c r="C9" s="22">
        <v>21</v>
      </c>
      <c r="D9" s="22">
        <v>26</v>
      </c>
      <c r="E9" s="22">
        <v>15</v>
      </c>
      <c r="F9" s="22">
        <v>14</v>
      </c>
      <c r="G9" s="22">
        <v>12</v>
      </c>
      <c r="H9" s="22">
        <v>17</v>
      </c>
      <c r="I9" s="22">
        <v>19</v>
      </c>
      <c r="J9" s="22">
        <v>13</v>
      </c>
      <c r="K9" s="22">
        <v>28</v>
      </c>
      <c r="L9" s="22">
        <v>19</v>
      </c>
      <c r="M9" s="22">
        <v>15</v>
      </c>
      <c r="N9" s="20">
        <f>SUM(B9:M9)</f>
        <v>222</v>
      </c>
      <c r="O9" s="21">
        <f>+N9/N8-1</f>
        <v>19.181818181818183</v>
      </c>
      <c r="P9" s="22">
        <f t="shared" ref="P9:P12" si="2">N9/12</f>
        <v>18.5</v>
      </c>
      <c r="Q9" s="16"/>
    </row>
    <row r="10" spans="1:17" ht="21" customHeight="1" x14ac:dyDescent="0.2">
      <c r="A10" s="19" t="s">
        <v>16</v>
      </c>
      <c r="B10" s="22">
        <v>22</v>
      </c>
      <c r="C10" s="22">
        <v>10</v>
      </c>
      <c r="D10" s="22">
        <v>21</v>
      </c>
      <c r="E10" s="22">
        <v>21</v>
      </c>
      <c r="F10" s="22">
        <v>23</v>
      </c>
      <c r="G10" s="22">
        <v>12</v>
      </c>
      <c r="H10" s="22">
        <v>19</v>
      </c>
      <c r="I10" s="22">
        <v>14</v>
      </c>
      <c r="J10" s="22">
        <v>20</v>
      </c>
      <c r="K10" s="22">
        <v>6</v>
      </c>
      <c r="L10" s="22">
        <v>0</v>
      </c>
      <c r="M10" s="22">
        <v>0</v>
      </c>
      <c r="N10" s="20">
        <f t="shared" si="0"/>
        <v>168</v>
      </c>
      <c r="O10" s="21">
        <f t="shared" ref="O10:O13" si="3">+N10/N9-1</f>
        <v>-0.2432432432432432</v>
      </c>
      <c r="P10" s="22">
        <f t="shared" si="2"/>
        <v>14</v>
      </c>
      <c r="Q10" s="16"/>
    </row>
    <row r="11" spans="1:17" ht="21" customHeight="1" x14ac:dyDescent="0.2">
      <c r="A11" s="19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v>3</v>
      </c>
      <c r="G11" s="22">
        <v>5</v>
      </c>
      <c r="H11" s="22">
        <v>2</v>
      </c>
      <c r="I11" s="22">
        <v>3</v>
      </c>
      <c r="J11" s="22">
        <v>6</v>
      </c>
      <c r="K11" s="22">
        <v>1</v>
      </c>
      <c r="L11" s="22">
        <v>0</v>
      </c>
      <c r="M11" s="22">
        <v>2</v>
      </c>
      <c r="N11" s="20">
        <f t="shared" si="0"/>
        <v>22</v>
      </c>
      <c r="O11" s="21">
        <f t="shared" si="3"/>
        <v>-0.86904761904761907</v>
      </c>
      <c r="P11" s="22">
        <f t="shared" si="2"/>
        <v>1.8333333333333333</v>
      </c>
      <c r="Q11" s="16"/>
    </row>
    <row r="12" spans="1:17" ht="21" customHeight="1" x14ac:dyDescent="0.2">
      <c r="A12" s="19" t="s">
        <v>18</v>
      </c>
      <c r="B12" s="22">
        <v>4</v>
      </c>
      <c r="C12" s="22">
        <v>0</v>
      </c>
      <c r="D12" s="22">
        <v>4</v>
      </c>
      <c r="E12" s="22">
        <v>1</v>
      </c>
      <c r="F12" s="22">
        <v>0</v>
      </c>
      <c r="G12" s="22">
        <v>5</v>
      </c>
      <c r="H12" s="22">
        <v>2</v>
      </c>
      <c r="I12" s="22">
        <v>3</v>
      </c>
      <c r="J12" s="22">
        <v>4</v>
      </c>
      <c r="K12" s="22">
        <v>6</v>
      </c>
      <c r="L12" s="22">
        <v>6</v>
      </c>
      <c r="M12" s="22">
        <v>3</v>
      </c>
      <c r="N12" s="20">
        <f t="shared" si="0"/>
        <v>38</v>
      </c>
      <c r="O12" s="21">
        <f t="shared" si="3"/>
        <v>0.72727272727272729</v>
      </c>
      <c r="P12" s="22">
        <f t="shared" si="2"/>
        <v>3.1666666666666665</v>
      </c>
      <c r="Q12" s="16"/>
    </row>
    <row r="13" spans="1:17" ht="21" customHeight="1" x14ac:dyDescent="0.2">
      <c r="A13" s="19" t="s">
        <v>19</v>
      </c>
      <c r="B13" s="22">
        <v>9</v>
      </c>
      <c r="C13" s="22">
        <v>1</v>
      </c>
      <c r="D13" s="22">
        <v>2</v>
      </c>
      <c r="E13" s="22">
        <v>2</v>
      </c>
      <c r="F13" s="22">
        <v>5</v>
      </c>
      <c r="G13" s="22">
        <v>8</v>
      </c>
      <c r="H13" s="22">
        <v>8</v>
      </c>
      <c r="I13" s="22">
        <v>7</v>
      </c>
      <c r="J13" s="22">
        <v>7</v>
      </c>
      <c r="K13" s="22">
        <v>9</v>
      </c>
      <c r="L13" s="22">
        <v>3</v>
      </c>
      <c r="M13" s="22">
        <v>5</v>
      </c>
      <c r="N13" s="20">
        <f t="shared" si="0"/>
        <v>66</v>
      </c>
      <c r="O13" s="21">
        <f t="shared" si="3"/>
        <v>0.73684210526315796</v>
      </c>
      <c r="P13" s="22">
        <f t="shared" si="1"/>
        <v>5.5</v>
      </c>
    </row>
    <row r="14" spans="1:17" ht="21" customHeight="1" x14ac:dyDescent="0.2">
      <c r="A14" s="19" t="s">
        <v>20</v>
      </c>
      <c r="B14" s="22">
        <v>15</v>
      </c>
      <c r="C14" s="22">
        <v>2</v>
      </c>
      <c r="D14" s="22">
        <v>9</v>
      </c>
      <c r="E14" s="22">
        <v>12</v>
      </c>
      <c r="F14" s="22">
        <v>7</v>
      </c>
      <c r="G14" s="22">
        <v>6</v>
      </c>
      <c r="H14" s="22">
        <v>11</v>
      </c>
      <c r="I14" s="22">
        <v>8</v>
      </c>
      <c r="J14" s="22">
        <v>25</v>
      </c>
      <c r="K14" s="22">
        <v>13</v>
      </c>
      <c r="L14" s="22">
        <v>12</v>
      </c>
      <c r="M14" s="22">
        <v>7</v>
      </c>
      <c r="N14" s="20">
        <f t="shared" si="0"/>
        <v>127</v>
      </c>
      <c r="O14" s="21">
        <f t="shared" ref="O14:O21" si="4">+N14/N13-1</f>
        <v>0.92424242424242431</v>
      </c>
      <c r="P14" s="22">
        <f t="shared" si="1"/>
        <v>10.583333333333334</v>
      </c>
    </row>
    <row r="15" spans="1:17" ht="21" customHeight="1" x14ac:dyDescent="0.2">
      <c r="A15" s="19" t="s">
        <v>21</v>
      </c>
      <c r="B15" s="22">
        <v>13</v>
      </c>
      <c r="C15" s="22">
        <v>6</v>
      </c>
      <c r="D15" s="22">
        <v>14</v>
      </c>
      <c r="E15" s="22">
        <v>7</v>
      </c>
      <c r="F15" s="22">
        <v>11</v>
      </c>
      <c r="G15" s="22">
        <v>11</v>
      </c>
      <c r="H15" s="22">
        <v>23</v>
      </c>
      <c r="I15" s="22">
        <v>22</v>
      </c>
      <c r="J15" s="22">
        <v>49</v>
      </c>
      <c r="K15" s="22">
        <v>39</v>
      </c>
      <c r="L15" s="22">
        <v>40</v>
      </c>
      <c r="M15" s="22">
        <v>13</v>
      </c>
      <c r="N15" s="20">
        <f t="shared" si="0"/>
        <v>248</v>
      </c>
      <c r="O15" s="21">
        <f t="shared" si="4"/>
        <v>0.95275590551181111</v>
      </c>
      <c r="P15" s="22">
        <f t="shared" si="1"/>
        <v>20.666666666666668</v>
      </c>
    </row>
    <row r="16" spans="1:17" ht="21" customHeight="1" x14ac:dyDescent="0.2">
      <c r="A16" s="19" t="s">
        <v>22</v>
      </c>
      <c r="B16" s="22">
        <v>19</v>
      </c>
      <c r="C16" s="22">
        <v>6</v>
      </c>
      <c r="D16" s="22">
        <v>32</v>
      </c>
      <c r="E16" s="22">
        <v>24</v>
      </c>
      <c r="F16" s="22">
        <v>54</v>
      </c>
      <c r="G16" s="22">
        <v>63</v>
      </c>
      <c r="H16" s="22">
        <v>56</v>
      </c>
      <c r="I16" s="22">
        <v>81</v>
      </c>
      <c r="J16" s="22">
        <v>102</v>
      </c>
      <c r="K16" s="22">
        <v>79</v>
      </c>
      <c r="L16" s="22">
        <v>57</v>
      </c>
      <c r="M16" s="22">
        <v>35</v>
      </c>
      <c r="N16" s="20">
        <f t="shared" si="0"/>
        <v>608</v>
      </c>
      <c r="O16" s="21">
        <f t="shared" si="4"/>
        <v>1.4516129032258065</v>
      </c>
      <c r="P16" s="22">
        <f t="shared" si="1"/>
        <v>50.666666666666664</v>
      </c>
    </row>
    <row r="17" spans="1:17" ht="21" customHeight="1" x14ac:dyDescent="0.2">
      <c r="A17" s="19" t="s">
        <v>23</v>
      </c>
      <c r="B17" s="22">
        <v>79</v>
      </c>
      <c r="C17" s="22">
        <v>76</v>
      </c>
      <c r="D17" s="22">
        <v>41</v>
      </c>
      <c r="E17" s="22">
        <v>91</v>
      </c>
      <c r="F17" s="22">
        <v>154</v>
      </c>
      <c r="G17" s="22">
        <v>141</v>
      </c>
      <c r="H17" s="22">
        <v>100</v>
      </c>
      <c r="I17" s="22">
        <v>121</v>
      </c>
      <c r="J17" s="22">
        <v>140</v>
      </c>
      <c r="K17" s="22">
        <v>135</v>
      </c>
      <c r="L17" s="22">
        <v>137</v>
      </c>
      <c r="M17" s="22">
        <v>43</v>
      </c>
      <c r="N17" s="20">
        <f t="shared" si="0"/>
        <v>1258</v>
      </c>
      <c r="O17" s="21">
        <f t="shared" si="4"/>
        <v>1.0690789473684212</v>
      </c>
      <c r="P17" s="22">
        <f t="shared" si="1"/>
        <v>104.83333333333333</v>
      </c>
    </row>
    <row r="18" spans="1:17" ht="21" customHeight="1" x14ac:dyDescent="0.2">
      <c r="A18" s="19" t="s">
        <v>24</v>
      </c>
      <c r="B18" s="22">
        <v>104</v>
      </c>
      <c r="C18" s="22">
        <v>160</v>
      </c>
      <c r="D18" s="22">
        <v>125</v>
      </c>
      <c r="E18" s="22">
        <v>100</v>
      </c>
      <c r="F18" s="22">
        <v>159</v>
      </c>
      <c r="G18" s="22">
        <v>133</v>
      </c>
      <c r="H18" s="22">
        <v>135</v>
      </c>
      <c r="I18" s="22">
        <v>164</v>
      </c>
      <c r="J18" s="22">
        <v>164</v>
      </c>
      <c r="K18" s="22">
        <v>163</v>
      </c>
      <c r="L18" s="22">
        <v>152</v>
      </c>
      <c r="M18" s="22">
        <v>130</v>
      </c>
      <c r="N18" s="20">
        <f t="shared" si="0"/>
        <v>1689</v>
      </c>
      <c r="O18" s="21">
        <f t="shared" si="4"/>
        <v>0.34260731319554849</v>
      </c>
      <c r="P18" s="22">
        <f t="shared" si="1"/>
        <v>140.75</v>
      </c>
    </row>
    <row r="19" spans="1:17" ht="21" customHeight="1" x14ac:dyDescent="0.2">
      <c r="A19" s="19" t="s">
        <v>25</v>
      </c>
      <c r="B19" s="22">
        <v>137</v>
      </c>
      <c r="C19" s="22">
        <v>132</v>
      </c>
      <c r="D19" s="22">
        <v>146</v>
      </c>
      <c r="E19" s="22">
        <v>154</v>
      </c>
      <c r="F19" s="22">
        <v>167</v>
      </c>
      <c r="G19" s="22">
        <v>177</v>
      </c>
      <c r="H19" s="22">
        <v>217</v>
      </c>
      <c r="I19" s="22">
        <v>174</v>
      </c>
      <c r="J19" s="22">
        <v>171</v>
      </c>
      <c r="K19" s="22">
        <v>197</v>
      </c>
      <c r="L19" s="22">
        <v>133</v>
      </c>
      <c r="M19" s="22">
        <v>130</v>
      </c>
      <c r="N19" s="20">
        <f t="shared" si="0"/>
        <v>1935</v>
      </c>
      <c r="O19" s="21">
        <f t="shared" si="4"/>
        <v>0.14564831261101241</v>
      </c>
      <c r="P19" s="22">
        <f t="shared" si="1"/>
        <v>161.25</v>
      </c>
    </row>
    <row r="20" spans="1:17" ht="21" customHeight="1" x14ac:dyDescent="0.2">
      <c r="A20" s="19" t="s">
        <v>26</v>
      </c>
      <c r="B20" s="22">
        <v>207</v>
      </c>
      <c r="C20" s="22">
        <v>207</v>
      </c>
      <c r="D20" s="22">
        <v>221</v>
      </c>
      <c r="E20" s="22">
        <v>192</v>
      </c>
      <c r="F20" s="22">
        <v>246</v>
      </c>
      <c r="G20" s="22">
        <v>227</v>
      </c>
      <c r="H20" s="22">
        <v>237</v>
      </c>
      <c r="I20" s="22">
        <v>215</v>
      </c>
      <c r="J20" s="22">
        <v>245</v>
      </c>
      <c r="K20" s="22">
        <v>217</v>
      </c>
      <c r="L20" s="22">
        <v>230</v>
      </c>
      <c r="M20" s="22">
        <v>254</v>
      </c>
      <c r="N20" s="20">
        <f t="shared" si="0"/>
        <v>2698</v>
      </c>
      <c r="O20" s="21">
        <f t="shared" si="4"/>
        <v>0.39431524547803609</v>
      </c>
      <c r="P20" s="22">
        <f t="shared" si="1"/>
        <v>224.83333333333334</v>
      </c>
    </row>
    <row r="21" spans="1:17" ht="21" customHeight="1" thickBot="1" x14ac:dyDescent="0.25">
      <c r="A21" s="8" t="s">
        <v>27</v>
      </c>
      <c r="B21" s="22">
        <v>281</v>
      </c>
      <c r="C21" s="22">
        <v>240</v>
      </c>
      <c r="D21" s="22">
        <v>135</v>
      </c>
      <c r="E21" s="22" t="s">
        <v>15</v>
      </c>
      <c r="F21" s="22" t="s">
        <v>15</v>
      </c>
      <c r="G21" s="22" t="s">
        <v>15</v>
      </c>
      <c r="H21" s="22" t="s">
        <v>15</v>
      </c>
      <c r="I21" s="22"/>
      <c r="J21" s="22"/>
      <c r="K21" s="22"/>
      <c r="L21" s="22"/>
      <c r="M21" s="22"/>
      <c r="N21" s="20">
        <f t="shared" si="0"/>
        <v>656</v>
      </c>
      <c r="O21" s="21">
        <f t="shared" si="4"/>
        <v>-0.75685693106004448</v>
      </c>
      <c r="P21" s="22">
        <f t="shared" si="1"/>
        <v>54.666666666666664</v>
      </c>
    </row>
    <row r="22" spans="1:17" ht="20.100000000000001" customHeight="1" thickBot="1" x14ac:dyDescent="0.25">
      <c r="A22" s="31" t="s">
        <v>32</v>
      </c>
      <c r="B22" s="31"/>
      <c r="C22" s="31"/>
      <c r="D22" s="31"/>
      <c r="E22" s="31"/>
      <c r="F22" s="31"/>
      <c r="G22" s="31"/>
      <c r="H22" s="32"/>
      <c r="I22" s="32"/>
      <c r="J22" s="32"/>
      <c r="K22" s="32"/>
      <c r="L22" s="32"/>
      <c r="M22" s="32"/>
      <c r="N22" s="32"/>
      <c r="O22" s="9"/>
      <c r="P22" s="10">
        <f>SUM(N8:N21)</f>
        <v>9746</v>
      </c>
    </row>
    <row r="23" spans="1:17" ht="39" customHeight="1" x14ac:dyDescent="0.2">
      <c r="A23" s="27" t="s">
        <v>40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7" x14ac:dyDescent="0.2">
      <c r="A24" s="11"/>
      <c r="Q24" s="12"/>
    </row>
    <row r="25" spans="1:17" x14ac:dyDescent="0.2">
      <c r="A25" s="13"/>
      <c r="Q25" s="12"/>
    </row>
    <row r="26" spans="1:17" ht="20.25" customHeight="1" x14ac:dyDescent="0.2">
      <c r="A26" s="28" t="s">
        <v>37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12"/>
    </row>
    <row r="27" spans="1:17" x14ac:dyDescent="0.2">
      <c r="A27" s="13"/>
      <c r="Q27" s="12"/>
    </row>
    <row r="28" spans="1:17" ht="18" customHeight="1" x14ac:dyDescent="0.2">
      <c r="A28" s="29" t="s">
        <v>38</v>
      </c>
      <c r="B28" s="30"/>
      <c r="C28" s="30"/>
      <c r="D28" s="30"/>
      <c r="E28" s="30"/>
      <c r="F28" s="30"/>
      <c r="G28" s="30"/>
      <c r="H28" s="30"/>
      <c r="I28" s="30"/>
      <c r="J28" s="30"/>
      <c r="Q28" s="12"/>
    </row>
    <row r="29" spans="1:17" ht="18" customHeight="1" x14ac:dyDescent="0.2">
      <c r="A29" s="29" t="s">
        <v>39</v>
      </c>
      <c r="B29" s="30"/>
      <c r="C29" s="30"/>
      <c r="D29" s="30"/>
      <c r="E29" s="30"/>
      <c r="F29" s="30"/>
      <c r="G29" s="30"/>
      <c r="H29" s="30"/>
      <c r="I29" s="30"/>
      <c r="J29" s="26"/>
      <c r="Q29" s="12"/>
    </row>
    <row r="30" spans="1:17" x14ac:dyDescent="0.2">
      <c r="A30" s="13"/>
      <c r="Q30" s="12"/>
    </row>
    <row r="31" spans="1:17" ht="32.25" customHeight="1" x14ac:dyDescent="0.2">
      <c r="A31" s="5" t="s">
        <v>28</v>
      </c>
      <c r="B31" s="5" t="s">
        <v>3</v>
      </c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0</v>
      </c>
      <c r="O31" s="5" t="s">
        <v>2</v>
      </c>
      <c r="P31" s="5" t="s">
        <v>1</v>
      </c>
      <c r="Q31" s="12"/>
    </row>
    <row r="32" spans="1:17" ht="21" customHeight="1" x14ac:dyDescent="0.2">
      <c r="A32" s="17" t="s">
        <v>29</v>
      </c>
      <c r="B32" s="6" t="s">
        <v>33</v>
      </c>
      <c r="C32" s="7" t="s">
        <v>33</v>
      </c>
      <c r="D32" s="7" t="s">
        <v>33</v>
      </c>
      <c r="E32" s="7" t="s">
        <v>33</v>
      </c>
      <c r="F32" s="7" t="s">
        <v>33</v>
      </c>
      <c r="G32" s="7" t="s">
        <v>33</v>
      </c>
      <c r="H32" s="7" t="s">
        <v>33</v>
      </c>
      <c r="I32" s="7" t="s">
        <v>33</v>
      </c>
      <c r="J32" s="7" t="s">
        <v>33</v>
      </c>
      <c r="K32" s="7" t="s">
        <v>33</v>
      </c>
      <c r="L32" s="7">
        <v>22</v>
      </c>
      <c r="M32" s="18">
        <v>24</v>
      </c>
      <c r="N32" s="20">
        <f t="shared" ref="N32" si="5">SUM(B32:M32)</f>
        <v>46</v>
      </c>
      <c r="O32" s="21" t="s">
        <v>15</v>
      </c>
      <c r="P32" s="22">
        <f t="shared" ref="P32:P45" si="6">N32/12</f>
        <v>3.8333333333333335</v>
      </c>
      <c r="Q32" s="12"/>
    </row>
    <row r="33" spans="1:17" ht="21" customHeight="1" x14ac:dyDescent="0.2">
      <c r="A33" s="19" t="s">
        <v>30</v>
      </c>
      <c r="B33" s="6">
        <v>86</v>
      </c>
      <c r="C33" s="7">
        <v>116</v>
      </c>
      <c r="D33" s="7">
        <v>147</v>
      </c>
      <c r="E33" s="7">
        <v>131</v>
      </c>
      <c r="F33" s="7">
        <v>101</v>
      </c>
      <c r="G33" s="7">
        <v>106</v>
      </c>
      <c r="H33" s="7">
        <v>105</v>
      </c>
      <c r="I33" s="7">
        <v>155</v>
      </c>
      <c r="J33" s="7">
        <v>155</v>
      </c>
      <c r="K33" s="7">
        <v>214</v>
      </c>
      <c r="L33" s="7">
        <v>170</v>
      </c>
      <c r="M33" s="18">
        <v>165</v>
      </c>
      <c r="N33" s="20">
        <f>SUM(B33:M33)</f>
        <v>1651</v>
      </c>
      <c r="O33" s="21">
        <f>+N33/N32-1</f>
        <v>34.891304347826086</v>
      </c>
      <c r="P33" s="22">
        <f t="shared" si="6"/>
        <v>137.58333333333334</v>
      </c>
      <c r="Q33" s="12"/>
    </row>
    <row r="34" spans="1:17" ht="21" customHeight="1" x14ac:dyDescent="0.2">
      <c r="A34" s="19" t="s">
        <v>16</v>
      </c>
      <c r="B34" s="6">
        <v>233</v>
      </c>
      <c r="C34" s="7">
        <v>232</v>
      </c>
      <c r="D34" s="7">
        <v>212</v>
      </c>
      <c r="E34" s="7">
        <v>225</v>
      </c>
      <c r="F34" s="7">
        <v>221</v>
      </c>
      <c r="G34" s="7">
        <v>247</v>
      </c>
      <c r="H34" s="7">
        <v>216</v>
      </c>
      <c r="I34" s="7">
        <v>214</v>
      </c>
      <c r="J34" s="7">
        <v>237</v>
      </c>
      <c r="K34" s="7">
        <v>209</v>
      </c>
      <c r="L34" s="7">
        <v>0</v>
      </c>
      <c r="M34" s="18">
        <v>0</v>
      </c>
      <c r="N34" s="20">
        <f t="shared" ref="N34:N45" si="7">SUM(B34:M34)</f>
        <v>2246</v>
      </c>
      <c r="O34" s="21">
        <f t="shared" ref="O34:O45" si="8">+N34/N33-1</f>
        <v>0.36038764385221067</v>
      </c>
      <c r="P34" s="22">
        <f t="shared" si="6"/>
        <v>187.16666666666666</v>
      </c>
      <c r="Q34" s="12"/>
    </row>
    <row r="35" spans="1:17" ht="21" customHeight="1" x14ac:dyDescent="0.2">
      <c r="A35" s="19" t="s">
        <v>17</v>
      </c>
      <c r="B35" s="6">
        <v>0</v>
      </c>
      <c r="C35" s="7">
        <v>0</v>
      </c>
      <c r="D35" s="7">
        <v>0</v>
      </c>
      <c r="E35" s="7">
        <v>0</v>
      </c>
      <c r="F35" s="7">
        <v>6</v>
      </c>
      <c r="G35" s="7">
        <v>31</v>
      </c>
      <c r="H35" s="7">
        <v>40</v>
      </c>
      <c r="I35" s="7">
        <v>43</v>
      </c>
      <c r="J35" s="7">
        <v>56</v>
      </c>
      <c r="K35" s="7">
        <v>69</v>
      </c>
      <c r="L35" s="7">
        <v>54</v>
      </c>
      <c r="M35" s="18">
        <v>23</v>
      </c>
      <c r="N35" s="20">
        <f t="shared" si="7"/>
        <v>322</v>
      </c>
      <c r="O35" s="21">
        <f t="shared" si="8"/>
        <v>-0.85663401602849509</v>
      </c>
      <c r="P35" s="22">
        <f t="shared" si="6"/>
        <v>26.833333333333332</v>
      </c>
      <c r="Q35" s="12"/>
    </row>
    <row r="36" spans="1:17" ht="21" customHeight="1" x14ac:dyDescent="0.2">
      <c r="A36" s="19" t="s">
        <v>18</v>
      </c>
      <c r="B36" s="6">
        <v>46</v>
      </c>
      <c r="C36" s="7">
        <v>42</v>
      </c>
      <c r="D36" s="7">
        <v>60</v>
      </c>
      <c r="E36" s="7">
        <v>52</v>
      </c>
      <c r="F36" s="7">
        <v>44</v>
      </c>
      <c r="G36" s="7">
        <v>48</v>
      </c>
      <c r="H36" s="7">
        <v>30</v>
      </c>
      <c r="I36" s="7">
        <v>52</v>
      </c>
      <c r="J36" s="7">
        <v>40</v>
      </c>
      <c r="K36" s="7">
        <v>66</v>
      </c>
      <c r="L36" s="7">
        <v>73</v>
      </c>
      <c r="M36" s="18">
        <v>58</v>
      </c>
      <c r="N36" s="20">
        <f t="shared" si="7"/>
        <v>611</v>
      </c>
      <c r="O36" s="21">
        <f t="shared" si="8"/>
        <v>0.89751552795031064</v>
      </c>
      <c r="P36" s="22">
        <f t="shared" si="6"/>
        <v>50.916666666666664</v>
      </c>
      <c r="Q36" s="12"/>
    </row>
    <row r="37" spans="1:17" ht="21" customHeight="1" x14ac:dyDescent="0.2">
      <c r="A37" s="19" t="s">
        <v>19</v>
      </c>
      <c r="B37" s="6">
        <v>94</v>
      </c>
      <c r="C37" s="7">
        <v>51</v>
      </c>
      <c r="D37" s="7">
        <v>97</v>
      </c>
      <c r="E37" s="7">
        <v>71</v>
      </c>
      <c r="F37" s="7">
        <v>89</v>
      </c>
      <c r="G37" s="7">
        <v>89</v>
      </c>
      <c r="H37" s="7">
        <v>97</v>
      </c>
      <c r="I37" s="7">
        <v>83</v>
      </c>
      <c r="J37" s="7">
        <v>80</v>
      </c>
      <c r="K37" s="7">
        <v>105</v>
      </c>
      <c r="L37" s="7">
        <v>101</v>
      </c>
      <c r="M37" s="18">
        <v>78</v>
      </c>
      <c r="N37" s="20">
        <f t="shared" si="7"/>
        <v>1035</v>
      </c>
      <c r="O37" s="21">
        <f t="shared" si="8"/>
        <v>0.69394435351882167</v>
      </c>
      <c r="P37" s="22">
        <f t="shared" si="6"/>
        <v>86.25</v>
      </c>
    </row>
    <row r="38" spans="1:17" ht="21" customHeight="1" x14ac:dyDescent="0.2">
      <c r="A38" s="19" t="s">
        <v>20</v>
      </c>
      <c r="B38" s="6">
        <v>175</v>
      </c>
      <c r="C38" s="7">
        <v>133</v>
      </c>
      <c r="D38" s="7">
        <v>181</v>
      </c>
      <c r="E38" s="7">
        <v>194</v>
      </c>
      <c r="F38" s="7">
        <v>231</v>
      </c>
      <c r="G38" s="7">
        <v>152</v>
      </c>
      <c r="H38" s="7">
        <v>235</v>
      </c>
      <c r="I38" s="7">
        <v>388</v>
      </c>
      <c r="J38" s="7">
        <v>402</v>
      </c>
      <c r="K38" s="7">
        <v>441</v>
      </c>
      <c r="L38" s="7">
        <v>424</v>
      </c>
      <c r="M38" s="18">
        <v>351</v>
      </c>
      <c r="N38" s="20">
        <f t="shared" si="7"/>
        <v>3307</v>
      </c>
      <c r="O38" s="21">
        <f t="shared" si="8"/>
        <v>2.195169082125604</v>
      </c>
      <c r="P38" s="22">
        <f t="shared" si="6"/>
        <v>275.58333333333331</v>
      </c>
    </row>
    <row r="39" spans="1:17" ht="21" customHeight="1" x14ac:dyDescent="0.2">
      <c r="A39" s="19" t="s">
        <v>21</v>
      </c>
      <c r="B39" s="6">
        <v>639</v>
      </c>
      <c r="C39" s="7">
        <v>589</v>
      </c>
      <c r="D39" s="7">
        <v>471</v>
      </c>
      <c r="E39" s="7">
        <v>686</v>
      </c>
      <c r="F39" s="7">
        <v>721</v>
      </c>
      <c r="G39" s="7">
        <v>649</v>
      </c>
      <c r="H39" s="7">
        <v>801</v>
      </c>
      <c r="I39" s="7">
        <v>803</v>
      </c>
      <c r="J39" s="7">
        <v>1155</v>
      </c>
      <c r="K39" s="7">
        <v>1392</v>
      </c>
      <c r="L39" s="7">
        <v>1384</v>
      </c>
      <c r="M39" s="18">
        <v>1108</v>
      </c>
      <c r="N39" s="20">
        <f t="shared" si="7"/>
        <v>10398</v>
      </c>
      <c r="O39" s="21">
        <f t="shared" si="8"/>
        <v>2.1442394919866947</v>
      </c>
      <c r="P39" s="22">
        <f t="shared" si="6"/>
        <v>866.5</v>
      </c>
    </row>
    <row r="40" spans="1:17" ht="21" customHeight="1" x14ac:dyDescent="0.2">
      <c r="A40" s="19" t="s">
        <v>22</v>
      </c>
      <c r="B40" s="6">
        <v>1123</v>
      </c>
      <c r="C40" s="7">
        <v>747</v>
      </c>
      <c r="D40" s="7">
        <v>1172</v>
      </c>
      <c r="E40" s="7">
        <v>910</v>
      </c>
      <c r="F40" s="7">
        <v>1225</v>
      </c>
      <c r="G40" s="7">
        <v>1446</v>
      </c>
      <c r="H40" s="7">
        <v>1483</v>
      </c>
      <c r="I40" s="7">
        <v>1605</v>
      </c>
      <c r="J40" s="7">
        <v>2159</v>
      </c>
      <c r="K40" s="7">
        <v>1821</v>
      </c>
      <c r="L40" s="7">
        <v>1913</v>
      </c>
      <c r="M40" s="18">
        <v>1655</v>
      </c>
      <c r="N40" s="20">
        <f t="shared" si="7"/>
        <v>17259</v>
      </c>
      <c r="O40" s="21">
        <f t="shared" si="8"/>
        <v>0.65983843046739765</v>
      </c>
      <c r="P40" s="22">
        <f t="shared" si="6"/>
        <v>1438.25</v>
      </c>
    </row>
    <row r="41" spans="1:17" ht="21" customHeight="1" x14ac:dyDescent="0.2">
      <c r="A41" s="19" t="s">
        <v>23</v>
      </c>
      <c r="B41" s="6">
        <v>1903</v>
      </c>
      <c r="C41" s="7">
        <v>1793</v>
      </c>
      <c r="D41" s="7">
        <v>1768</v>
      </c>
      <c r="E41" s="7">
        <v>2142</v>
      </c>
      <c r="F41" s="7">
        <v>2732</v>
      </c>
      <c r="G41" s="7">
        <v>2748</v>
      </c>
      <c r="H41" s="7">
        <v>2522</v>
      </c>
      <c r="I41" s="7">
        <v>2961</v>
      </c>
      <c r="J41" s="7">
        <v>3564</v>
      </c>
      <c r="K41" s="7">
        <v>3476</v>
      </c>
      <c r="L41" s="7">
        <v>3342</v>
      </c>
      <c r="M41" s="18">
        <v>2681</v>
      </c>
      <c r="N41" s="20">
        <f t="shared" si="7"/>
        <v>31632</v>
      </c>
      <c r="O41" s="21">
        <f t="shared" si="8"/>
        <v>0.83278289588041021</v>
      </c>
      <c r="P41" s="22">
        <f t="shared" si="6"/>
        <v>2636</v>
      </c>
    </row>
    <row r="42" spans="1:17" ht="21" customHeight="1" x14ac:dyDescent="0.2">
      <c r="A42" s="19" t="s">
        <v>24</v>
      </c>
      <c r="B42" s="6">
        <v>3337</v>
      </c>
      <c r="C42" s="7">
        <v>3702</v>
      </c>
      <c r="D42" s="7">
        <v>4130</v>
      </c>
      <c r="E42" s="7">
        <v>3250</v>
      </c>
      <c r="F42" s="7">
        <v>4245</v>
      </c>
      <c r="G42" s="7">
        <v>3731</v>
      </c>
      <c r="H42" s="7">
        <v>3406</v>
      </c>
      <c r="I42" s="7">
        <v>4216</v>
      </c>
      <c r="J42" s="7">
        <v>4066</v>
      </c>
      <c r="K42" s="7">
        <v>3775</v>
      </c>
      <c r="L42" s="7">
        <v>3615</v>
      </c>
      <c r="M42" s="18">
        <v>2707</v>
      </c>
      <c r="N42" s="20">
        <f t="shared" si="7"/>
        <v>44180</v>
      </c>
      <c r="O42" s="21">
        <f t="shared" si="8"/>
        <v>0.39668689934243795</v>
      </c>
      <c r="P42" s="22">
        <f t="shared" si="6"/>
        <v>3681.6666666666665</v>
      </c>
    </row>
    <row r="43" spans="1:17" ht="21" customHeight="1" x14ac:dyDescent="0.2">
      <c r="A43" s="19" t="s">
        <v>25</v>
      </c>
      <c r="B43" s="6">
        <v>3083</v>
      </c>
      <c r="C43" s="7">
        <v>3261</v>
      </c>
      <c r="D43" s="7">
        <v>3413</v>
      </c>
      <c r="E43" s="7">
        <v>3068</v>
      </c>
      <c r="F43" s="7">
        <v>3509</v>
      </c>
      <c r="G43" s="7">
        <v>3131</v>
      </c>
      <c r="H43" s="7">
        <v>3512</v>
      </c>
      <c r="I43" s="7">
        <v>3450</v>
      </c>
      <c r="J43" s="7">
        <v>3122</v>
      </c>
      <c r="K43" s="7">
        <v>3500</v>
      </c>
      <c r="L43" s="7">
        <v>3108</v>
      </c>
      <c r="M43" s="18">
        <v>2210</v>
      </c>
      <c r="N43" s="20">
        <f t="shared" si="7"/>
        <v>38367</v>
      </c>
      <c r="O43" s="21">
        <f t="shared" si="8"/>
        <v>-0.13157537347215931</v>
      </c>
      <c r="P43" s="22">
        <f t="shared" si="6"/>
        <v>3197.25</v>
      </c>
    </row>
    <row r="44" spans="1:17" ht="21" customHeight="1" x14ac:dyDescent="0.2">
      <c r="A44" s="19" t="s">
        <v>26</v>
      </c>
      <c r="B44" s="6">
        <v>3572</v>
      </c>
      <c r="C44" s="7">
        <v>3267</v>
      </c>
      <c r="D44" s="7">
        <v>3685</v>
      </c>
      <c r="E44" s="7">
        <v>3482</v>
      </c>
      <c r="F44" s="7">
        <v>4154</v>
      </c>
      <c r="G44" s="7">
        <v>3810</v>
      </c>
      <c r="H44" s="7">
        <v>4079</v>
      </c>
      <c r="I44" s="7">
        <v>4057</v>
      </c>
      <c r="J44" s="7">
        <v>4574</v>
      </c>
      <c r="K44" s="7">
        <v>4368</v>
      </c>
      <c r="L44" s="7">
        <v>4562</v>
      </c>
      <c r="M44" s="18">
        <v>5062</v>
      </c>
      <c r="N44" s="20">
        <f t="shared" si="7"/>
        <v>48672</v>
      </c>
      <c r="O44" s="21">
        <f t="shared" si="8"/>
        <v>0.26859019469856915</v>
      </c>
      <c r="P44" s="22">
        <f t="shared" si="6"/>
        <v>4056</v>
      </c>
    </row>
    <row r="45" spans="1:17" ht="21" customHeight="1" thickBot="1" x14ac:dyDescent="0.25">
      <c r="A45" s="8" t="s">
        <v>27</v>
      </c>
      <c r="B45" s="6">
        <v>5687</v>
      </c>
      <c r="C45" s="6">
        <v>5393</v>
      </c>
      <c r="D45" s="6">
        <v>4404</v>
      </c>
      <c r="E45" s="23" t="s">
        <v>15</v>
      </c>
      <c r="F45" s="23" t="s">
        <v>15</v>
      </c>
      <c r="G45" s="23" t="s">
        <v>15</v>
      </c>
      <c r="H45" s="23" t="s">
        <v>15</v>
      </c>
      <c r="I45" s="23"/>
      <c r="J45" s="23"/>
      <c r="K45" s="23"/>
      <c r="L45" s="23"/>
      <c r="M45" s="23"/>
      <c r="N45" s="24">
        <f t="shared" si="7"/>
        <v>15484</v>
      </c>
      <c r="O45" s="25">
        <f t="shared" si="8"/>
        <v>-0.68187047994740302</v>
      </c>
      <c r="P45" s="23">
        <f t="shared" si="6"/>
        <v>1290.3333333333333</v>
      </c>
    </row>
    <row r="46" spans="1:17" ht="20.25" customHeight="1" thickBot="1" x14ac:dyDescent="0.25">
      <c r="A46" s="31" t="s">
        <v>32</v>
      </c>
      <c r="B46" s="31"/>
      <c r="C46" s="31"/>
      <c r="D46" s="31"/>
      <c r="E46" s="31"/>
      <c r="F46" s="31"/>
      <c r="G46" s="31"/>
      <c r="H46" s="32"/>
      <c r="I46" s="32"/>
      <c r="J46" s="32"/>
      <c r="K46" s="32"/>
      <c r="L46" s="32"/>
      <c r="M46" s="32"/>
      <c r="N46" s="32"/>
      <c r="O46" s="9"/>
      <c r="P46" s="10">
        <f>SUM(N32:N45)</f>
        <v>215210</v>
      </c>
    </row>
    <row r="47" spans="1:17" ht="36" customHeight="1" x14ac:dyDescent="0.2">
      <c r="A47" s="27" t="s">
        <v>40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7" ht="6.75" customHeight="1" x14ac:dyDescent="0.2">
      <c r="A48" s="13"/>
    </row>
    <row r="49" spans="1:1" ht="16.5" customHeight="1" x14ac:dyDescent="0.2">
      <c r="A49" s="13"/>
    </row>
    <row r="50" spans="1:1" x14ac:dyDescent="0.2">
      <c r="A50" s="15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4"/>
    </row>
    <row r="55" spans="1:1" x14ac:dyDescent="0.2">
      <c r="A55" s="14"/>
    </row>
    <row r="56" spans="1:1" x14ac:dyDescent="0.2">
      <c r="A56" s="11"/>
    </row>
    <row r="57" spans="1:1" hidden="1" x14ac:dyDescent="0.2">
      <c r="A57" s="13"/>
    </row>
    <row r="58" spans="1:1" hidden="1" x14ac:dyDescent="0.2">
      <c r="A58" s="13"/>
    </row>
  </sheetData>
  <mergeCells count="13">
    <mergeCell ref="A47:P47"/>
    <mergeCell ref="A1:P1"/>
    <mergeCell ref="A3:P3"/>
    <mergeCell ref="A4:P4"/>
    <mergeCell ref="A5:P5"/>
    <mergeCell ref="A22:G22"/>
    <mergeCell ref="H22:N22"/>
    <mergeCell ref="A23:O23"/>
    <mergeCell ref="A26:P26"/>
    <mergeCell ref="A28:J28"/>
    <mergeCell ref="A29:I29"/>
    <mergeCell ref="A46:G46"/>
    <mergeCell ref="H46:N4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Atendidos en el Centro de Atención Institucional frente a la Violencia  Familiar
Elaboración: SISEGC - UPPM - AURORA</oddFooter>
  </headerFooter>
  <rowBreaks count="5" manualBreakCount="5">
    <brk id="58" max="9" man="1"/>
    <brk id="114" max="9" man="1"/>
    <brk id="166" max="9" man="1"/>
    <brk id="215" max="9" man="1"/>
    <brk id="2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2020-06-09T01:37:18Z</cp:lastPrinted>
  <dcterms:created xsi:type="dcterms:W3CDTF">2011-12-21T14:02:55Z</dcterms:created>
  <dcterms:modified xsi:type="dcterms:W3CDTF">2020-08-11T16:17:21Z</dcterms:modified>
</cp:coreProperties>
</file>