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11025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37" i="1" l="1"/>
  <c r="N37" i="1" l="1"/>
  <c r="I29" i="1" l="1"/>
  <c r="I9" i="1" l="1"/>
  <c r="O9" i="1" s="1"/>
  <c r="Q29" i="1"/>
  <c r="C29" i="1"/>
  <c r="E29" i="1" s="1"/>
  <c r="Q9" i="1" l="1"/>
  <c r="K9" i="1"/>
  <c r="M9" i="1"/>
  <c r="D37" i="1"/>
  <c r="I13" i="1"/>
  <c r="O13" i="1" s="1"/>
  <c r="I16" i="1"/>
  <c r="K16" i="1" s="1"/>
  <c r="I26" i="1"/>
  <c r="O26" i="1" s="1"/>
  <c r="C9" i="1"/>
  <c r="C22" i="1"/>
  <c r="C20" i="1"/>
  <c r="E20" i="1" s="1"/>
  <c r="C10" i="1"/>
  <c r="E10" i="1" s="1"/>
  <c r="C23" i="1"/>
  <c r="E23" i="1" s="1"/>
  <c r="C24" i="1"/>
  <c r="C27" i="1"/>
  <c r="E27" i="1" s="1"/>
  <c r="I19" i="1"/>
  <c r="O19" i="1" s="1"/>
  <c r="I12" i="1"/>
  <c r="M12" i="1" s="1"/>
  <c r="I17" i="1"/>
  <c r="K17" i="1" s="1"/>
  <c r="I33" i="1"/>
  <c r="O33" i="1" s="1"/>
  <c r="I30" i="1"/>
  <c r="M30" i="1" s="1"/>
  <c r="I18" i="1"/>
  <c r="O18" i="1" s="1"/>
  <c r="I31" i="1"/>
  <c r="O31" i="1" s="1"/>
  <c r="I28" i="1"/>
  <c r="M28" i="1" s="1"/>
  <c r="I32" i="1"/>
  <c r="K32" i="1" s="1"/>
  <c r="I14" i="1"/>
  <c r="K14" i="1" s="1"/>
  <c r="C14" i="1"/>
  <c r="E14" i="1" s="1"/>
  <c r="C13" i="1"/>
  <c r="C33" i="1"/>
  <c r="E33" i="1" s="1"/>
  <c r="C17" i="1"/>
  <c r="E17" i="1" s="1"/>
  <c r="C18" i="1"/>
  <c r="C16" i="1"/>
  <c r="C12" i="1"/>
  <c r="C30" i="1"/>
  <c r="E30" i="1" s="1"/>
  <c r="C32" i="1"/>
  <c r="E32" i="1" s="1"/>
  <c r="C28" i="1"/>
  <c r="E28" i="1" s="1"/>
  <c r="C31" i="1"/>
  <c r="C19" i="1"/>
  <c r="P37" i="1"/>
  <c r="I22" i="1"/>
  <c r="K22" i="1" s="1"/>
  <c r="I21" i="1"/>
  <c r="Q21" i="1" s="1"/>
  <c r="I11" i="1"/>
  <c r="M11" i="1" s="1"/>
  <c r="I15" i="1"/>
  <c r="M15" i="1" s="1"/>
  <c r="L37" i="1"/>
  <c r="I27" i="1"/>
  <c r="K27" i="1" s="1"/>
  <c r="I10" i="1"/>
  <c r="O10" i="1" s="1"/>
  <c r="I24" i="1"/>
  <c r="M24" i="1" s="1"/>
  <c r="I23" i="1"/>
  <c r="M23" i="1" s="1"/>
  <c r="I25" i="1"/>
  <c r="K25" i="1" s="1"/>
  <c r="I20" i="1"/>
  <c r="M20" i="1" s="1"/>
  <c r="J37" i="1"/>
  <c r="C21" i="1"/>
  <c r="C11" i="1"/>
  <c r="E11" i="1" s="1"/>
  <c r="C15" i="1"/>
  <c r="E15" i="1" s="1"/>
  <c r="C25" i="1"/>
  <c r="E25" i="1" s="1"/>
  <c r="C26" i="1"/>
  <c r="G16" i="1" l="1"/>
  <c r="E16" i="1"/>
  <c r="G13" i="1"/>
  <c r="E13" i="1"/>
  <c r="G18" i="1"/>
  <c r="E18" i="1"/>
  <c r="G24" i="1"/>
  <c r="E24" i="1"/>
  <c r="G22" i="1"/>
  <c r="E22" i="1"/>
  <c r="G19" i="1"/>
  <c r="E19" i="1"/>
  <c r="G9" i="1"/>
  <c r="E9" i="1"/>
  <c r="G26" i="1"/>
  <c r="E26" i="1"/>
  <c r="G21" i="1"/>
  <c r="E21" i="1"/>
  <c r="G31" i="1"/>
  <c r="E31" i="1"/>
  <c r="G12" i="1"/>
  <c r="E12" i="1"/>
  <c r="G30" i="1"/>
  <c r="G17" i="1"/>
  <c r="G14" i="1"/>
  <c r="M26" i="1"/>
  <c r="O30" i="1"/>
  <c r="Q24" i="1"/>
  <c r="M33" i="1"/>
  <c r="G29" i="1"/>
  <c r="G10" i="1"/>
  <c r="G11" i="1"/>
  <c r="M21" i="1"/>
  <c r="G32" i="1"/>
  <c r="M13" i="1"/>
  <c r="K18" i="1"/>
  <c r="K21" i="1"/>
  <c r="K28" i="1"/>
  <c r="Q16" i="1"/>
  <c r="M17" i="1"/>
  <c r="O17" i="1"/>
  <c r="M16" i="1"/>
  <c r="Q14" i="1"/>
  <c r="M25" i="1"/>
  <c r="O25" i="1"/>
  <c r="K19" i="1"/>
  <c r="K26" i="1"/>
  <c r="Q27" i="1"/>
  <c r="O27" i="1"/>
  <c r="Q32" i="1"/>
  <c r="M29" i="1"/>
  <c r="O29" i="1"/>
  <c r="K30" i="1"/>
  <c r="M10" i="1"/>
  <c r="Q17" i="1"/>
  <c r="Q30" i="1"/>
  <c r="Q13" i="1"/>
  <c r="K29" i="1"/>
  <c r="M27" i="1"/>
  <c r="M19" i="1"/>
  <c r="K13" i="1"/>
  <c r="O11" i="1"/>
  <c r="O32" i="1"/>
  <c r="Q20" i="1"/>
  <c r="M32" i="1"/>
  <c r="K11" i="1"/>
  <c r="M18" i="1"/>
  <c r="Q19" i="1"/>
  <c r="K24" i="1"/>
  <c r="K12" i="1"/>
  <c r="O15" i="1"/>
  <c r="M14" i="1"/>
  <c r="O24" i="1"/>
  <c r="Q12" i="1"/>
  <c r="K15" i="1"/>
  <c r="Q26" i="1"/>
  <c r="Q11" i="1"/>
  <c r="K23" i="1"/>
  <c r="K31" i="1"/>
  <c r="Q25" i="1"/>
  <c r="O21" i="1"/>
  <c r="O16" i="1"/>
  <c r="O28" i="1"/>
  <c r="M31" i="1"/>
  <c r="M22" i="1"/>
  <c r="Q15" i="1"/>
  <c r="Q23" i="1"/>
  <c r="O22" i="1"/>
  <c r="Q31" i="1"/>
  <c r="O23" i="1"/>
  <c r="I37" i="1"/>
  <c r="Q33" i="1"/>
  <c r="K20" i="1"/>
  <c r="Q22" i="1"/>
  <c r="O12" i="1"/>
  <c r="Q28" i="1"/>
  <c r="K10" i="1"/>
  <c r="Q10" i="1"/>
  <c r="K33" i="1"/>
  <c r="O20" i="1"/>
  <c r="Q18" i="1"/>
  <c r="O14" i="1"/>
  <c r="C37" i="1"/>
  <c r="G37" i="1" s="1"/>
  <c r="G23" i="1"/>
  <c r="G20" i="1"/>
  <c r="G15" i="1"/>
  <c r="G28" i="1"/>
  <c r="G27" i="1"/>
  <c r="G25" i="1"/>
  <c r="G33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<sst xmlns="http://schemas.openxmlformats.org/spreadsheetml/2006/main" count="53" uniqueCount="46">
  <si>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</si>
  <si>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</si>
  <si>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</si>
  <si>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</si>
  <si>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</si>
  <si>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</si>
  <si>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</si>
  <si>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</si>
  <si>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</si>
  <si>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</si>
  <si>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</si>
  <si>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</si>
  <si>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</si>
  <si>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</si>
  <si>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</si>
  <si>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</si>
  <si>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</si>
  <si>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</si>
  <si>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</si>
  <si>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</si>
  <si>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</si>
  <si>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</si>
  <si>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</si>
  <si>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</si>
  <si>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</si>
  <si>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</si>
  <si>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</si>
  <si>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</si>
  <si>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</si>
  <si>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</si>
  <si>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</si>
  <si>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</si>
  <si>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</si>
  <si>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</si>
  <si>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</si>
  <si>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</si>
  <si>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</si>
  <si>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</si>
  <si>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</si>
  <si>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</si>
  <si>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</si>
  <si>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</si>
  <si>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</si>
  <si>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65,7%, Lima Metropolitana es 60,2%. ENDES 2018</t>
  </si>
  <si>
    <t>Violencia piscológica, física y/o sexual (/1) ENDES 2018</t>
  </si>
  <si>
    <t>Periodo : Enero - Junio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</si>
</sst>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SheetLayoutView="10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U12" sqref="U12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0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20" ht="13.5" customHeight="1" x14ac:dyDescent="0.2">
      <c r="A5" s="9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20" ht="5.25" customHeight="1" x14ac:dyDescent="0.2"/>
    <row r="7" spans="1:20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44</v>
      </c>
    </row>
    <row r="8" spans="1:20" s="58" customFormat="1" ht="25.5" customHeight="1" x14ac:dyDescent="0.2">
      <c r="A8" s="66"/>
      <c r="B8" s="66"/>
      <c r="C8" s="60" t="s">
        <v>0</v>
      </c>
      <c r="D8" s="60" t="s">
        <v>1</v>
      </c>
      <c r="E8" s="60" t="s">
        <v>2</v>
      </c>
      <c r="F8" s="60" t="s">
        <v>3</v>
      </c>
      <c r="G8" s="56" t="s">
        <v>2</v>
      </c>
      <c r="H8" s="55"/>
      <c r="I8" s="60" t="s">
        <v>0</v>
      </c>
      <c r="J8" s="59" t="s">
        <v>39</v>
      </c>
      <c r="K8" s="60" t="s">
        <v>2</v>
      </c>
      <c r="L8" s="1" t="s">
        <v>40</v>
      </c>
      <c r="M8" s="60" t="s">
        <v>2</v>
      </c>
      <c r="N8" s="1" t="s">
        <v>41</v>
      </c>
      <c r="O8" s="60" t="s">
        <v>2</v>
      </c>
      <c r="P8" s="60" t="s">
        <v>42</v>
      </c>
      <c r="Q8" s="60" t="s">
        <v>2</v>
      </c>
      <c r="R8" s="57"/>
      <c r="S8" s="68"/>
    </row>
    <row r="9" spans="1:20" ht="18.75" customHeight="1" x14ac:dyDescent="0.2">
      <c r="A9" s="12">
        <v>1</v>
      </c>
      <c r="B9" s="13" t="s">
        <v>37</v>
      </c>
      <c r="C9" s="14">
        <f t="shared" ref="C9:C33" si="0">D9+F9</f>
        <v>27318</v>
      </c>
      <c r="D9" s="15">
        <v>22730</v>
      </c>
      <c r="E9" s="16">
        <f t="shared" ref="E9:E33" si="1">D9/C9</f>
        <v>0.83205212680284057</v>
      </c>
      <c r="F9" s="15">
        <v>4588</v>
      </c>
      <c r="G9" s="16">
        <f t="shared" ref="G9:G33" si="2">F9/C9</f>
        <v>0.16794787319715937</v>
      </c>
      <c r="H9" s="17"/>
      <c r="I9" s="14">
        <f t="shared" ref="I9:I33" si="3">J9+L9+N9+P9</f>
        <v>27318</v>
      </c>
      <c r="J9" s="15">
        <v>102</v>
      </c>
      <c r="K9" s="16">
        <f t="shared" ref="K9:K33" si="4">J9/I9</f>
        <v>3.7338018888644848E-3</v>
      </c>
      <c r="L9" s="15">
        <v>13349</v>
      </c>
      <c r="M9" s="16">
        <f t="shared" ref="M9:M33" si="5">L9/I9</f>
        <v>0.48865217072992168</v>
      </c>
      <c r="N9" s="15">
        <v>11213</v>
      </c>
      <c r="O9" s="16">
        <f t="shared" ref="O9:O33" si="6">N9/I9</f>
        <v>0.4104619664689948</v>
      </c>
      <c r="P9" s="15">
        <v>2654</v>
      </c>
      <c r="Q9" s="16">
        <f t="shared" ref="Q9:Q33" si="7">P9/I9</f>
        <v>9.7152060912219049E-2</v>
      </c>
      <c r="R9" s="16"/>
      <c r="S9" s="18">
        <v>0.60199999999999998</v>
      </c>
      <c r="T9" s="61"/>
    </row>
    <row r="10" spans="1:20" ht="18.75" customHeight="1" x14ac:dyDescent="0.2">
      <c r="A10" s="19">
        <v>2</v>
      </c>
      <c r="B10" s="20" t="s">
        <v>11</v>
      </c>
      <c r="C10" s="21">
        <f t="shared" si="0"/>
        <v>7709</v>
      </c>
      <c r="D10" s="15">
        <v>6363</v>
      </c>
      <c r="E10" s="16">
        <f t="shared" si="1"/>
        <v>0.82539888442080689</v>
      </c>
      <c r="F10" s="15">
        <v>1346</v>
      </c>
      <c r="G10" s="16">
        <f t="shared" si="2"/>
        <v>0.17460111557919314</v>
      </c>
      <c r="H10" s="22"/>
      <c r="I10" s="14">
        <f t="shared" si="3"/>
        <v>7709</v>
      </c>
      <c r="J10" s="15">
        <v>69</v>
      </c>
      <c r="K10" s="16">
        <f t="shared" si="4"/>
        <v>8.9505772473731995E-3</v>
      </c>
      <c r="L10" s="15">
        <v>4719</v>
      </c>
      <c r="M10" s="16">
        <f t="shared" si="5"/>
        <v>0.61214165261382802</v>
      </c>
      <c r="N10" s="15">
        <v>2345</v>
      </c>
      <c r="O10" s="16">
        <f t="shared" si="6"/>
        <v>0.30418990789985734</v>
      </c>
      <c r="P10" s="15">
        <v>576</v>
      </c>
      <c r="Q10" s="16">
        <f t="shared" si="7"/>
        <v>7.4717862238941501E-2</v>
      </c>
      <c r="R10" s="23"/>
      <c r="S10" s="18">
        <v>0.65600000000000003</v>
      </c>
    </row>
    <row r="11" spans="1:20" ht="18.75" customHeight="1" x14ac:dyDescent="0.2">
      <c r="A11" s="12">
        <v>3</v>
      </c>
      <c r="B11" s="20" t="s">
        <v>15</v>
      </c>
      <c r="C11" s="21">
        <f t="shared" si="0"/>
        <v>6366</v>
      </c>
      <c r="D11" s="15">
        <v>5583</v>
      </c>
      <c r="E11" s="16">
        <f t="shared" si="1"/>
        <v>0.8770028275212064</v>
      </c>
      <c r="F11" s="15">
        <v>783</v>
      </c>
      <c r="G11" s="16">
        <f t="shared" si="2"/>
        <v>0.12299717247879359</v>
      </c>
      <c r="H11" s="22"/>
      <c r="I11" s="14">
        <f t="shared" si="3"/>
        <v>6366</v>
      </c>
      <c r="J11" s="15">
        <v>35</v>
      </c>
      <c r="K11" s="16">
        <f t="shared" si="4"/>
        <v>5.4979579013509266E-3</v>
      </c>
      <c r="L11" s="15">
        <v>3322</v>
      </c>
      <c r="M11" s="16">
        <f t="shared" si="5"/>
        <v>0.52183474709393651</v>
      </c>
      <c r="N11" s="15">
        <v>2674</v>
      </c>
      <c r="O11" s="16">
        <f t="shared" si="6"/>
        <v>0.42004398366321083</v>
      </c>
      <c r="P11" s="15">
        <v>335</v>
      </c>
      <c r="Q11" s="16">
        <f t="shared" si="7"/>
        <v>5.2623311341501729E-2</v>
      </c>
      <c r="R11" s="23"/>
      <c r="S11" s="18">
        <v>0.80600000000000005</v>
      </c>
      <c r="T11" s="61"/>
    </row>
    <row r="12" spans="1:20" ht="18.75" customHeight="1" x14ac:dyDescent="0.2">
      <c r="A12" s="19">
        <v>4</v>
      </c>
      <c r="B12" s="20" t="s">
        <v>19</v>
      </c>
      <c r="C12" s="21">
        <f t="shared" si="0"/>
        <v>4460</v>
      </c>
      <c r="D12" s="15">
        <v>3832</v>
      </c>
      <c r="E12" s="16">
        <f t="shared" si="1"/>
        <v>0.85919282511210759</v>
      </c>
      <c r="F12" s="15">
        <v>628</v>
      </c>
      <c r="G12" s="16">
        <f t="shared" si="2"/>
        <v>0.14080717488789238</v>
      </c>
      <c r="H12" s="22"/>
      <c r="I12" s="14">
        <f t="shared" si="3"/>
        <v>4460</v>
      </c>
      <c r="J12" s="15">
        <v>13</v>
      </c>
      <c r="K12" s="16">
        <f t="shared" si="4"/>
        <v>2.9147982062780269E-3</v>
      </c>
      <c r="L12" s="15">
        <v>2222</v>
      </c>
      <c r="M12" s="16">
        <f t="shared" si="5"/>
        <v>0.49820627802690581</v>
      </c>
      <c r="N12" s="15">
        <v>1808</v>
      </c>
      <c r="O12" s="16">
        <f t="shared" si="6"/>
        <v>0.40538116591928253</v>
      </c>
      <c r="P12" s="15">
        <v>417</v>
      </c>
      <c r="Q12" s="16">
        <f t="shared" si="7"/>
        <v>9.3497757847533627E-2</v>
      </c>
      <c r="R12" s="23"/>
      <c r="S12" s="18">
        <v>0.66300000000000003</v>
      </c>
      <c r="T12" s="61"/>
    </row>
    <row r="13" spans="1:20" ht="18.75" customHeight="1" x14ac:dyDescent="0.2">
      <c r="A13" s="12">
        <v>5</v>
      </c>
      <c r="B13" s="20" t="s">
        <v>9</v>
      </c>
      <c r="C13" s="21">
        <f t="shared" si="0"/>
        <v>4330</v>
      </c>
      <c r="D13" s="15">
        <v>3628</v>
      </c>
      <c r="E13" s="16">
        <f t="shared" si="1"/>
        <v>0.83787528868360273</v>
      </c>
      <c r="F13" s="15">
        <v>702</v>
      </c>
      <c r="G13" s="16">
        <f t="shared" si="2"/>
        <v>0.16212471131639722</v>
      </c>
      <c r="H13" s="22"/>
      <c r="I13" s="14">
        <f t="shared" si="3"/>
        <v>4330</v>
      </c>
      <c r="J13" s="15">
        <v>15</v>
      </c>
      <c r="K13" s="16">
        <f t="shared" si="4"/>
        <v>3.4642032332563512E-3</v>
      </c>
      <c r="L13" s="15">
        <v>2316</v>
      </c>
      <c r="M13" s="16">
        <f t="shared" si="5"/>
        <v>0.53487297921478061</v>
      </c>
      <c r="N13" s="15">
        <v>1704</v>
      </c>
      <c r="O13" s="16">
        <f t="shared" si="6"/>
        <v>0.39353348729792148</v>
      </c>
      <c r="P13" s="15">
        <v>295</v>
      </c>
      <c r="Q13" s="16">
        <f t="shared" si="7"/>
        <v>6.8129330254041567E-2</v>
      </c>
      <c r="R13" s="23"/>
      <c r="S13" s="18">
        <v>0.69799999999999995</v>
      </c>
    </row>
    <row r="14" spans="1:20" ht="18.75" customHeight="1" x14ac:dyDescent="0.2">
      <c r="A14" s="19">
        <v>6</v>
      </c>
      <c r="B14" s="20" t="s">
        <v>26</v>
      </c>
      <c r="C14" s="21">
        <f t="shared" si="0"/>
        <v>3480</v>
      </c>
      <c r="D14" s="15">
        <v>3121</v>
      </c>
      <c r="E14" s="16">
        <f t="shared" si="1"/>
        <v>0.89683908045977012</v>
      </c>
      <c r="F14" s="15">
        <v>359</v>
      </c>
      <c r="G14" s="16">
        <f t="shared" si="2"/>
        <v>0.10316091954022988</v>
      </c>
      <c r="H14" s="22"/>
      <c r="I14" s="14">
        <f t="shared" si="3"/>
        <v>3480</v>
      </c>
      <c r="J14" s="15">
        <v>3</v>
      </c>
      <c r="K14" s="16">
        <f t="shared" si="4"/>
        <v>8.6206896551724137E-4</v>
      </c>
      <c r="L14" s="15">
        <v>1929</v>
      </c>
      <c r="M14" s="16">
        <f t="shared" si="5"/>
        <v>0.55431034482758623</v>
      </c>
      <c r="N14" s="15">
        <v>1328</v>
      </c>
      <c r="O14" s="16">
        <f t="shared" si="6"/>
        <v>0.38160919540229887</v>
      </c>
      <c r="P14" s="15">
        <v>220</v>
      </c>
      <c r="Q14" s="16">
        <f t="shared" si="7"/>
        <v>6.3218390804597707E-2</v>
      </c>
      <c r="R14" s="23"/>
      <c r="S14" s="18">
        <v>0.67400000000000004</v>
      </c>
      <c r="T14" s="61"/>
    </row>
    <row r="15" spans="1:20" ht="18.75" customHeight="1" x14ac:dyDescent="0.2">
      <c r="A15" s="12">
        <v>7</v>
      </c>
      <c r="B15" s="20" t="s">
        <v>20</v>
      </c>
      <c r="C15" s="21">
        <f t="shared" si="0"/>
        <v>3126</v>
      </c>
      <c r="D15" s="15">
        <v>2698</v>
      </c>
      <c r="E15" s="16">
        <f t="shared" si="1"/>
        <v>0.86308381317978244</v>
      </c>
      <c r="F15" s="15">
        <v>428</v>
      </c>
      <c r="G15" s="16">
        <f t="shared" si="2"/>
        <v>0.13691618682021753</v>
      </c>
      <c r="H15" s="22"/>
      <c r="I15" s="14">
        <f t="shared" si="3"/>
        <v>3126</v>
      </c>
      <c r="J15" s="15">
        <v>10</v>
      </c>
      <c r="K15" s="16">
        <f t="shared" si="4"/>
        <v>3.1989763275751758E-3</v>
      </c>
      <c r="L15" s="15">
        <v>1436</v>
      </c>
      <c r="M15" s="16">
        <f t="shared" si="5"/>
        <v>0.45937300063979525</v>
      </c>
      <c r="N15" s="15">
        <v>1255</v>
      </c>
      <c r="O15" s="16">
        <f t="shared" si="6"/>
        <v>0.40147152911068457</v>
      </c>
      <c r="P15" s="15">
        <v>425</v>
      </c>
      <c r="Q15" s="16">
        <f t="shared" si="7"/>
        <v>0.13595649392194498</v>
      </c>
      <c r="R15" s="23"/>
      <c r="S15" s="18">
        <v>0.56899999999999995</v>
      </c>
      <c r="T15" s="61"/>
    </row>
    <row r="16" spans="1:20" ht="18.75" customHeight="1" x14ac:dyDescent="0.2">
      <c r="A16" s="19">
        <v>8</v>
      </c>
      <c r="B16" s="20" t="s">
        <v>18</v>
      </c>
      <c r="C16" s="21">
        <f t="shared" si="0"/>
        <v>2849</v>
      </c>
      <c r="D16" s="15">
        <v>2517</v>
      </c>
      <c r="E16" s="16">
        <f t="shared" si="1"/>
        <v>0.88346788346788352</v>
      </c>
      <c r="F16" s="15">
        <v>332</v>
      </c>
      <c r="G16" s="16">
        <f t="shared" si="2"/>
        <v>0.11653211653211654</v>
      </c>
      <c r="H16" s="22"/>
      <c r="I16" s="14">
        <f t="shared" si="3"/>
        <v>2849</v>
      </c>
      <c r="J16" s="15">
        <v>11</v>
      </c>
      <c r="K16" s="16">
        <f t="shared" si="4"/>
        <v>3.8610038610038611E-3</v>
      </c>
      <c r="L16" s="15">
        <v>1402</v>
      </c>
      <c r="M16" s="16">
        <f t="shared" si="5"/>
        <v>0.49210249210249213</v>
      </c>
      <c r="N16" s="15">
        <v>1115</v>
      </c>
      <c r="O16" s="16">
        <f t="shared" si="6"/>
        <v>0.39136539136539139</v>
      </c>
      <c r="P16" s="15">
        <v>321</v>
      </c>
      <c r="Q16" s="16">
        <f t="shared" si="7"/>
        <v>0.11267111267111267</v>
      </c>
      <c r="R16" s="23"/>
      <c r="S16" s="18">
        <v>0.57999999999999996</v>
      </c>
      <c r="T16" s="61"/>
    </row>
    <row r="17" spans="1:20" ht="18.75" customHeight="1" x14ac:dyDescent="0.2">
      <c r="A17" s="12">
        <v>9</v>
      </c>
      <c r="B17" s="20" t="s">
        <v>27</v>
      </c>
      <c r="C17" s="21">
        <f t="shared" si="0"/>
        <v>2806</v>
      </c>
      <c r="D17" s="15">
        <v>2538</v>
      </c>
      <c r="E17" s="16">
        <f t="shared" si="1"/>
        <v>0.90449037776193875</v>
      </c>
      <c r="F17" s="15">
        <v>268</v>
      </c>
      <c r="G17" s="16">
        <f t="shared" si="2"/>
        <v>9.5509622238061295E-2</v>
      </c>
      <c r="H17" s="22"/>
      <c r="I17" s="14">
        <f t="shared" si="3"/>
        <v>2806</v>
      </c>
      <c r="J17" s="15">
        <v>22</v>
      </c>
      <c r="K17" s="16">
        <f t="shared" si="4"/>
        <v>7.8403421240199576E-3</v>
      </c>
      <c r="L17" s="15">
        <v>1239</v>
      </c>
      <c r="M17" s="16">
        <f t="shared" si="5"/>
        <v>0.44155381325730575</v>
      </c>
      <c r="N17" s="15">
        <v>1377</v>
      </c>
      <c r="O17" s="16">
        <f t="shared" si="6"/>
        <v>0.49073414112615821</v>
      </c>
      <c r="P17" s="15">
        <v>168</v>
      </c>
      <c r="Q17" s="16">
        <f t="shared" si="7"/>
        <v>5.987170349251604E-2</v>
      </c>
      <c r="R17" s="23"/>
      <c r="S17" s="18">
        <v>0.79100000000000004</v>
      </c>
      <c r="T17" s="61"/>
    </row>
    <row r="18" spans="1:20" ht="18.75" customHeight="1" x14ac:dyDescent="0.2">
      <c r="A18" s="19">
        <v>10</v>
      </c>
      <c r="B18" s="20" t="s">
        <v>28</v>
      </c>
      <c r="C18" s="21">
        <f t="shared" si="0"/>
        <v>2495</v>
      </c>
      <c r="D18" s="15">
        <v>2132</v>
      </c>
      <c r="E18" s="16">
        <f t="shared" si="1"/>
        <v>0.85450901803607215</v>
      </c>
      <c r="F18" s="15">
        <v>363</v>
      </c>
      <c r="G18" s="16">
        <f t="shared" si="2"/>
        <v>0.14549098196392785</v>
      </c>
      <c r="H18" s="22"/>
      <c r="I18" s="14">
        <f t="shared" si="3"/>
        <v>2495</v>
      </c>
      <c r="J18" s="15">
        <v>5</v>
      </c>
      <c r="K18" s="16">
        <f t="shared" si="4"/>
        <v>2.004008016032064E-3</v>
      </c>
      <c r="L18" s="15">
        <v>1322</v>
      </c>
      <c r="M18" s="16">
        <f t="shared" si="5"/>
        <v>0.52985971943887777</v>
      </c>
      <c r="N18" s="15">
        <v>916</v>
      </c>
      <c r="O18" s="16">
        <f t="shared" si="6"/>
        <v>0.36713426853707415</v>
      </c>
      <c r="P18" s="15">
        <v>252</v>
      </c>
      <c r="Q18" s="16">
        <f t="shared" si="7"/>
        <v>0.10100200400801604</v>
      </c>
      <c r="R18" s="23"/>
      <c r="S18" s="18">
        <v>0.57099999999999995</v>
      </c>
      <c r="T18" s="61"/>
    </row>
    <row r="19" spans="1:20" ht="18.75" customHeight="1" x14ac:dyDescent="0.2">
      <c r="A19" s="12">
        <v>11</v>
      </c>
      <c r="B19" s="20" t="s">
        <v>17</v>
      </c>
      <c r="C19" s="21">
        <f t="shared" si="0"/>
        <v>2290</v>
      </c>
      <c r="D19" s="15">
        <v>2064</v>
      </c>
      <c r="E19" s="16">
        <f t="shared" si="1"/>
        <v>0.90131004366812228</v>
      </c>
      <c r="F19" s="15">
        <v>226</v>
      </c>
      <c r="G19" s="16">
        <f t="shared" si="2"/>
        <v>9.8689956331877729E-2</v>
      </c>
      <c r="H19" s="22"/>
      <c r="I19" s="14">
        <f t="shared" si="3"/>
        <v>2290</v>
      </c>
      <c r="J19" s="15">
        <v>7</v>
      </c>
      <c r="K19" s="16">
        <f t="shared" si="4"/>
        <v>3.0567685589519651E-3</v>
      </c>
      <c r="L19" s="15">
        <v>1022</v>
      </c>
      <c r="M19" s="16">
        <f t="shared" si="5"/>
        <v>0.4462882096069869</v>
      </c>
      <c r="N19" s="15">
        <v>954</v>
      </c>
      <c r="O19" s="16">
        <f t="shared" si="6"/>
        <v>0.41659388646288209</v>
      </c>
      <c r="P19" s="15">
        <v>307</v>
      </c>
      <c r="Q19" s="16">
        <f t="shared" si="7"/>
        <v>0.13406113537117903</v>
      </c>
      <c r="R19" s="23"/>
      <c r="S19" s="18">
        <v>0.66800000000000004</v>
      </c>
      <c r="T19" s="61"/>
    </row>
    <row r="20" spans="1:20" s="24" customFormat="1" ht="18.75" customHeight="1" x14ac:dyDescent="0.2">
      <c r="A20" s="19">
        <v>12</v>
      </c>
      <c r="B20" s="20" t="s">
        <v>12</v>
      </c>
      <c r="C20" s="21">
        <f t="shared" si="0"/>
        <v>2270</v>
      </c>
      <c r="D20" s="15">
        <v>2013</v>
      </c>
      <c r="E20" s="16">
        <f t="shared" si="1"/>
        <v>0.88678414096916303</v>
      </c>
      <c r="F20" s="15">
        <v>257</v>
      </c>
      <c r="G20" s="16">
        <f t="shared" si="2"/>
        <v>0.113215859030837</v>
      </c>
      <c r="H20" s="22"/>
      <c r="I20" s="14">
        <f t="shared" si="3"/>
        <v>2270</v>
      </c>
      <c r="J20" s="15">
        <v>16</v>
      </c>
      <c r="K20" s="16">
        <f t="shared" si="4"/>
        <v>7.048458149779736E-3</v>
      </c>
      <c r="L20" s="15">
        <v>1107</v>
      </c>
      <c r="M20" s="16">
        <f t="shared" si="5"/>
        <v>0.48766519823788546</v>
      </c>
      <c r="N20" s="15">
        <v>972</v>
      </c>
      <c r="O20" s="16">
        <f t="shared" si="6"/>
        <v>0.42819383259911892</v>
      </c>
      <c r="P20" s="15">
        <v>175</v>
      </c>
      <c r="Q20" s="16">
        <f t="shared" si="7"/>
        <v>7.7092511013215861E-2</v>
      </c>
      <c r="R20" s="23"/>
      <c r="S20" s="18">
        <v>0.67200000000000004</v>
      </c>
      <c r="T20" s="3"/>
    </row>
    <row r="21" spans="1:20" s="24" customFormat="1" ht="18.75" customHeight="1" x14ac:dyDescent="0.2">
      <c r="A21" s="12">
        <v>13</v>
      </c>
      <c r="B21" s="20" t="s">
        <v>21</v>
      </c>
      <c r="C21" s="21">
        <f t="shared" si="0"/>
        <v>2076</v>
      </c>
      <c r="D21" s="15">
        <v>1859</v>
      </c>
      <c r="E21" s="16">
        <f t="shared" si="1"/>
        <v>0.89547206165703275</v>
      </c>
      <c r="F21" s="15">
        <v>217</v>
      </c>
      <c r="G21" s="16">
        <f t="shared" si="2"/>
        <v>0.10452793834296724</v>
      </c>
      <c r="H21" s="22"/>
      <c r="I21" s="14">
        <f t="shared" si="3"/>
        <v>2076</v>
      </c>
      <c r="J21" s="15">
        <v>10</v>
      </c>
      <c r="K21" s="16">
        <f t="shared" si="4"/>
        <v>4.8169556840077067E-3</v>
      </c>
      <c r="L21" s="15">
        <v>1108</v>
      </c>
      <c r="M21" s="16">
        <f t="shared" si="5"/>
        <v>0.53371868978805392</v>
      </c>
      <c r="N21" s="15">
        <v>810</v>
      </c>
      <c r="O21" s="16">
        <f t="shared" si="6"/>
        <v>0.39017341040462428</v>
      </c>
      <c r="P21" s="15">
        <v>148</v>
      </c>
      <c r="Q21" s="16">
        <f t="shared" si="7"/>
        <v>7.1290944123314062E-2</v>
      </c>
      <c r="R21" s="23"/>
      <c r="S21" s="18">
        <v>0.53200000000000003</v>
      </c>
      <c r="T21" s="61"/>
    </row>
    <row r="22" spans="1:20" ht="18.75" customHeight="1" x14ac:dyDescent="0.2">
      <c r="A22" s="19">
        <v>14</v>
      </c>
      <c r="B22" s="20" t="s">
        <v>14</v>
      </c>
      <c r="C22" s="21">
        <f t="shared" si="0"/>
        <v>2024</v>
      </c>
      <c r="D22" s="15">
        <v>1650</v>
      </c>
      <c r="E22" s="16">
        <f t="shared" si="1"/>
        <v>0.81521739130434778</v>
      </c>
      <c r="F22" s="15">
        <v>374</v>
      </c>
      <c r="G22" s="16">
        <f t="shared" si="2"/>
        <v>0.18478260869565216</v>
      </c>
      <c r="H22" s="22"/>
      <c r="I22" s="14">
        <f t="shared" si="3"/>
        <v>2024</v>
      </c>
      <c r="J22" s="15">
        <v>5</v>
      </c>
      <c r="K22" s="16">
        <f t="shared" si="4"/>
        <v>2.4703557312252965E-3</v>
      </c>
      <c r="L22" s="15">
        <v>1098</v>
      </c>
      <c r="M22" s="16">
        <f t="shared" si="5"/>
        <v>0.54249011857707508</v>
      </c>
      <c r="N22" s="15">
        <v>714</v>
      </c>
      <c r="O22" s="16">
        <f t="shared" si="6"/>
        <v>0.35276679841897235</v>
      </c>
      <c r="P22" s="15">
        <v>207</v>
      </c>
      <c r="Q22" s="16">
        <f t="shared" si="7"/>
        <v>0.10227272727272728</v>
      </c>
      <c r="R22" s="23"/>
      <c r="S22" s="18">
        <v>0.67800000000000005</v>
      </c>
      <c r="T22" s="61"/>
    </row>
    <row r="23" spans="1:20" ht="18.75" customHeight="1" x14ac:dyDescent="0.2">
      <c r="A23" s="12">
        <v>15</v>
      </c>
      <c r="B23" s="20" t="s">
        <v>13</v>
      </c>
      <c r="C23" s="21">
        <f t="shared" si="0"/>
        <v>1953</v>
      </c>
      <c r="D23" s="15">
        <v>1692</v>
      </c>
      <c r="E23" s="16">
        <f t="shared" si="1"/>
        <v>0.86635944700460832</v>
      </c>
      <c r="F23" s="15">
        <v>261</v>
      </c>
      <c r="G23" s="16">
        <f t="shared" si="2"/>
        <v>0.13364055299539171</v>
      </c>
      <c r="H23" s="22"/>
      <c r="I23" s="14">
        <f t="shared" si="3"/>
        <v>1953</v>
      </c>
      <c r="J23" s="15">
        <v>7</v>
      </c>
      <c r="K23" s="16">
        <f t="shared" si="4"/>
        <v>3.5842293906810036E-3</v>
      </c>
      <c r="L23" s="15">
        <v>919</v>
      </c>
      <c r="M23" s="16">
        <f t="shared" si="5"/>
        <v>0.47055811571940603</v>
      </c>
      <c r="N23" s="15">
        <v>852</v>
      </c>
      <c r="O23" s="16">
        <f t="shared" si="6"/>
        <v>0.43625192012288788</v>
      </c>
      <c r="P23" s="15">
        <v>175</v>
      </c>
      <c r="Q23" s="16">
        <f t="shared" si="7"/>
        <v>8.9605734767025089E-2</v>
      </c>
      <c r="R23" s="23"/>
      <c r="S23" s="18">
        <v>0.65100000000000002</v>
      </c>
      <c r="T23" s="61"/>
    </row>
    <row r="24" spans="1:20" ht="18.75" customHeight="1" x14ac:dyDescent="0.2">
      <c r="A24" s="19">
        <v>16</v>
      </c>
      <c r="B24" s="20" t="s">
        <v>10</v>
      </c>
      <c r="C24" s="21">
        <f t="shared" si="0"/>
        <v>1745</v>
      </c>
      <c r="D24" s="15">
        <v>1517</v>
      </c>
      <c r="E24" s="16">
        <f t="shared" si="1"/>
        <v>0.86934097421203438</v>
      </c>
      <c r="F24" s="15">
        <v>228</v>
      </c>
      <c r="G24" s="16">
        <f t="shared" si="2"/>
        <v>0.13065902578796562</v>
      </c>
      <c r="H24" s="22"/>
      <c r="I24" s="14">
        <f t="shared" si="3"/>
        <v>1745</v>
      </c>
      <c r="J24" s="15">
        <v>16</v>
      </c>
      <c r="K24" s="16">
        <f t="shared" si="4"/>
        <v>9.1690544412607444E-3</v>
      </c>
      <c r="L24" s="15">
        <v>869</v>
      </c>
      <c r="M24" s="16">
        <f t="shared" si="5"/>
        <v>0.49799426934097424</v>
      </c>
      <c r="N24" s="15">
        <v>780</v>
      </c>
      <c r="O24" s="16">
        <f t="shared" si="6"/>
        <v>0.44699140401146131</v>
      </c>
      <c r="P24" s="15">
        <v>80</v>
      </c>
      <c r="Q24" s="16">
        <f t="shared" si="7"/>
        <v>4.5845272206303724E-2</v>
      </c>
      <c r="R24" s="23"/>
      <c r="S24" s="18">
        <v>0.82699999999999996</v>
      </c>
    </row>
    <row r="25" spans="1:20" s="24" customFormat="1" ht="18.75" customHeight="1" x14ac:dyDescent="0.2">
      <c r="A25" s="12">
        <v>17</v>
      </c>
      <c r="B25" s="20" t="s">
        <v>22</v>
      </c>
      <c r="C25" s="21">
        <f t="shared" si="0"/>
        <v>1741</v>
      </c>
      <c r="D25" s="15">
        <v>1554</v>
      </c>
      <c r="E25" s="16">
        <f t="shared" si="1"/>
        <v>0.89259046524985641</v>
      </c>
      <c r="F25" s="15">
        <v>187</v>
      </c>
      <c r="G25" s="16">
        <f t="shared" si="2"/>
        <v>0.1074095347501436</v>
      </c>
      <c r="H25" s="22"/>
      <c r="I25" s="14">
        <f t="shared" si="3"/>
        <v>1741</v>
      </c>
      <c r="J25" s="15">
        <v>78</v>
      </c>
      <c r="K25" s="16">
        <f t="shared" si="4"/>
        <v>4.4801838024124067E-2</v>
      </c>
      <c r="L25" s="15">
        <v>751</v>
      </c>
      <c r="M25" s="16">
        <f t="shared" si="5"/>
        <v>0.43136128661688683</v>
      </c>
      <c r="N25" s="15">
        <v>654</v>
      </c>
      <c r="O25" s="16">
        <f t="shared" si="6"/>
        <v>0.37564618035611719</v>
      </c>
      <c r="P25" s="15">
        <v>258</v>
      </c>
      <c r="Q25" s="16">
        <f t="shared" si="7"/>
        <v>0.14819069500287191</v>
      </c>
      <c r="R25" s="23"/>
      <c r="S25" s="18">
        <v>0.52200000000000002</v>
      </c>
      <c r="T25" s="61"/>
    </row>
    <row r="26" spans="1:20" ht="18.75" customHeight="1" x14ac:dyDescent="0.2">
      <c r="A26" s="19">
        <v>18</v>
      </c>
      <c r="B26" s="20" t="s">
        <v>29</v>
      </c>
      <c r="C26" s="21">
        <f t="shared" si="0"/>
        <v>1485</v>
      </c>
      <c r="D26" s="15">
        <v>1342</v>
      </c>
      <c r="E26" s="16">
        <f t="shared" si="1"/>
        <v>0.90370370370370368</v>
      </c>
      <c r="F26" s="15">
        <v>143</v>
      </c>
      <c r="G26" s="16">
        <f t="shared" si="2"/>
        <v>9.6296296296296297E-2</v>
      </c>
      <c r="H26" s="22"/>
      <c r="I26" s="14">
        <f t="shared" si="3"/>
        <v>1485</v>
      </c>
      <c r="J26" s="15">
        <v>1</v>
      </c>
      <c r="K26" s="16">
        <f t="shared" si="4"/>
        <v>6.7340067340067344E-4</v>
      </c>
      <c r="L26" s="15">
        <v>570</v>
      </c>
      <c r="M26" s="16">
        <f t="shared" si="5"/>
        <v>0.38383838383838381</v>
      </c>
      <c r="N26" s="15">
        <v>737</v>
      </c>
      <c r="O26" s="16">
        <f t="shared" si="6"/>
        <v>0.49629629629629629</v>
      </c>
      <c r="P26" s="15">
        <v>177</v>
      </c>
      <c r="Q26" s="16">
        <f t="shared" si="7"/>
        <v>0.1191919191919192</v>
      </c>
      <c r="R26" s="23"/>
      <c r="S26" s="18">
        <v>0.50900000000000001</v>
      </c>
      <c r="T26" s="61"/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1213</v>
      </c>
      <c r="D27" s="15">
        <v>1058</v>
      </c>
      <c r="E27" s="16">
        <f t="shared" si="1"/>
        <v>0.87221764220939824</v>
      </c>
      <c r="F27" s="15">
        <v>155</v>
      </c>
      <c r="G27" s="16">
        <f t="shared" si="2"/>
        <v>0.12778235779060182</v>
      </c>
      <c r="H27" s="22"/>
      <c r="I27" s="14">
        <f t="shared" si="3"/>
        <v>1213</v>
      </c>
      <c r="J27" s="15">
        <v>1</v>
      </c>
      <c r="K27" s="16">
        <f t="shared" si="4"/>
        <v>8.2440230832646333E-4</v>
      </c>
      <c r="L27" s="15">
        <v>653</v>
      </c>
      <c r="M27" s="16">
        <f t="shared" si="5"/>
        <v>0.53833470733718058</v>
      </c>
      <c r="N27" s="15">
        <v>530</v>
      </c>
      <c r="O27" s="16">
        <f t="shared" si="6"/>
        <v>0.43693322341302554</v>
      </c>
      <c r="P27" s="15">
        <v>29</v>
      </c>
      <c r="Q27" s="16">
        <f t="shared" si="7"/>
        <v>2.3907666941467436E-2</v>
      </c>
      <c r="R27" s="23"/>
      <c r="S27" s="18">
        <v>0.68600000000000005</v>
      </c>
      <c r="T27" s="61"/>
    </row>
    <row r="28" spans="1:20" ht="18.75" customHeight="1" x14ac:dyDescent="0.2">
      <c r="A28" s="19">
        <v>20</v>
      </c>
      <c r="B28" s="20" t="s">
        <v>16</v>
      </c>
      <c r="C28" s="21">
        <f t="shared" si="0"/>
        <v>1037</v>
      </c>
      <c r="D28" s="15">
        <v>913</v>
      </c>
      <c r="E28" s="16">
        <f t="shared" si="1"/>
        <v>0.88042430086788814</v>
      </c>
      <c r="F28" s="15">
        <v>124</v>
      </c>
      <c r="G28" s="16">
        <f t="shared" si="2"/>
        <v>0.11957569913211186</v>
      </c>
      <c r="H28" s="22"/>
      <c r="I28" s="14">
        <f t="shared" si="3"/>
        <v>1037</v>
      </c>
      <c r="J28" s="15">
        <v>11</v>
      </c>
      <c r="K28" s="16">
        <f t="shared" si="4"/>
        <v>1.0607521697203472E-2</v>
      </c>
      <c r="L28" s="15">
        <v>527</v>
      </c>
      <c r="M28" s="16">
        <f t="shared" si="5"/>
        <v>0.50819672131147542</v>
      </c>
      <c r="N28" s="15">
        <v>410</v>
      </c>
      <c r="O28" s="16">
        <f t="shared" si="6"/>
        <v>0.39537126325940214</v>
      </c>
      <c r="P28" s="15">
        <v>89</v>
      </c>
      <c r="Q28" s="16">
        <f t="shared" si="7"/>
        <v>8.5824493731918999E-2</v>
      </c>
      <c r="R28" s="23"/>
      <c r="S28" s="18">
        <v>0.76900000000000002</v>
      </c>
      <c r="T28" s="61"/>
    </row>
    <row r="29" spans="1:20" s="24" customFormat="1" ht="18.75" customHeight="1" x14ac:dyDescent="0.2">
      <c r="A29" s="12">
        <v>21</v>
      </c>
      <c r="B29" s="20" t="s">
        <v>8</v>
      </c>
      <c r="C29" s="21">
        <f t="shared" si="0"/>
        <v>911</v>
      </c>
      <c r="D29" s="15">
        <v>826</v>
      </c>
      <c r="E29" s="16">
        <f t="shared" si="1"/>
        <v>0.90669593852908892</v>
      </c>
      <c r="F29" s="15">
        <v>85</v>
      </c>
      <c r="G29" s="16">
        <f t="shared" si="2"/>
        <v>9.3304061470911082E-2</v>
      </c>
      <c r="H29" s="22"/>
      <c r="I29" s="14">
        <f t="shared" si="3"/>
        <v>911</v>
      </c>
      <c r="J29" s="15">
        <v>7</v>
      </c>
      <c r="K29" s="16">
        <f t="shared" si="4"/>
        <v>7.6838638858397366E-3</v>
      </c>
      <c r="L29" s="15">
        <v>369</v>
      </c>
      <c r="M29" s="16">
        <f t="shared" si="5"/>
        <v>0.40504939626783754</v>
      </c>
      <c r="N29" s="15">
        <v>388</v>
      </c>
      <c r="O29" s="16">
        <f t="shared" si="6"/>
        <v>0.42590559824368823</v>
      </c>
      <c r="P29" s="15">
        <v>147</v>
      </c>
      <c r="Q29" s="16">
        <f t="shared" si="7"/>
        <v>0.16136114160263446</v>
      </c>
      <c r="R29" s="23"/>
      <c r="S29" s="18">
        <v>0.57599999999999996</v>
      </c>
      <c r="T29" s="3"/>
    </row>
    <row r="30" spans="1:20" ht="18.75" customHeight="1" x14ac:dyDescent="0.2">
      <c r="A30" s="19">
        <v>22</v>
      </c>
      <c r="B30" s="20" t="s">
        <v>25</v>
      </c>
      <c r="C30" s="21">
        <f t="shared" si="0"/>
        <v>852</v>
      </c>
      <c r="D30" s="15">
        <v>738</v>
      </c>
      <c r="E30" s="16">
        <f t="shared" si="1"/>
        <v>0.86619718309859151</v>
      </c>
      <c r="F30" s="15">
        <v>114</v>
      </c>
      <c r="G30" s="16">
        <f t="shared" si="2"/>
        <v>0.13380281690140844</v>
      </c>
      <c r="H30" s="22"/>
      <c r="I30" s="14">
        <f t="shared" si="3"/>
        <v>852</v>
      </c>
      <c r="J30" s="15">
        <v>5</v>
      </c>
      <c r="K30" s="16">
        <f t="shared" si="4"/>
        <v>5.8685446009389668E-3</v>
      </c>
      <c r="L30" s="15">
        <v>365</v>
      </c>
      <c r="M30" s="16">
        <f t="shared" si="5"/>
        <v>0.42840375586854462</v>
      </c>
      <c r="N30" s="15">
        <v>402</v>
      </c>
      <c r="O30" s="16">
        <f t="shared" si="6"/>
        <v>0.47183098591549294</v>
      </c>
      <c r="P30" s="15">
        <v>80</v>
      </c>
      <c r="Q30" s="16">
        <f t="shared" si="7"/>
        <v>9.3896713615023469E-2</v>
      </c>
      <c r="R30" s="23"/>
      <c r="S30" s="18">
        <v>0.70899999999999996</v>
      </c>
      <c r="T30" s="61"/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654</v>
      </c>
      <c r="D31" s="15">
        <v>584</v>
      </c>
      <c r="E31" s="16">
        <f t="shared" si="1"/>
        <v>0.89296636085626913</v>
      </c>
      <c r="F31" s="15">
        <v>70</v>
      </c>
      <c r="G31" s="16">
        <f t="shared" si="2"/>
        <v>0.10703363914373089</v>
      </c>
      <c r="H31" s="22"/>
      <c r="I31" s="14">
        <f t="shared" si="3"/>
        <v>654</v>
      </c>
      <c r="J31" s="15">
        <v>2</v>
      </c>
      <c r="K31" s="16">
        <f t="shared" si="4"/>
        <v>3.0581039755351682E-3</v>
      </c>
      <c r="L31" s="15">
        <v>348</v>
      </c>
      <c r="M31" s="16">
        <f t="shared" si="5"/>
        <v>0.5321100917431193</v>
      </c>
      <c r="N31" s="15">
        <v>259</v>
      </c>
      <c r="O31" s="16">
        <f t="shared" si="6"/>
        <v>0.39602446483180426</v>
      </c>
      <c r="P31" s="15">
        <v>45</v>
      </c>
      <c r="Q31" s="16">
        <f t="shared" si="7"/>
        <v>6.8807339449541288E-2</v>
      </c>
      <c r="R31" s="23"/>
      <c r="S31" s="18">
        <v>0.63100000000000001</v>
      </c>
      <c r="T31" s="61"/>
    </row>
    <row r="32" spans="1:20" ht="18.75" customHeight="1" x14ac:dyDescent="0.2">
      <c r="A32" s="19">
        <v>24</v>
      </c>
      <c r="B32" s="20" t="s">
        <v>23</v>
      </c>
      <c r="C32" s="21">
        <f t="shared" si="0"/>
        <v>608</v>
      </c>
      <c r="D32" s="15">
        <v>510</v>
      </c>
      <c r="E32" s="16">
        <f t="shared" si="1"/>
        <v>0.83881578947368418</v>
      </c>
      <c r="F32" s="15">
        <v>98</v>
      </c>
      <c r="G32" s="16">
        <f t="shared" si="2"/>
        <v>0.16118421052631579</v>
      </c>
      <c r="H32" s="22"/>
      <c r="I32" s="14">
        <f t="shared" si="3"/>
        <v>608</v>
      </c>
      <c r="J32" s="15">
        <v>19</v>
      </c>
      <c r="K32" s="16">
        <f t="shared" si="4"/>
        <v>3.125E-2</v>
      </c>
      <c r="L32" s="15">
        <v>305</v>
      </c>
      <c r="M32" s="16">
        <f t="shared" si="5"/>
        <v>0.50164473684210531</v>
      </c>
      <c r="N32" s="15">
        <v>190</v>
      </c>
      <c r="O32" s="16">
        <f t="shared" si="6"/>
        <v>0.3125</v>
      </c>
      <c r="P32" s="15">
        <v>94</v>
      </c>
      <c r="Q32" s="16">
        <f t="shared" si="7"/>
        <v>0.15460526315789475</v>
      </c>
      <c r="R32" s="23"/>
      <c r="S32" s="18">
        <v>0.58499999999999996</v>
      </c>
      <c r="T32" s="61"/>
    </row>
    <row r="33" spans="1:20" s="24" customFormat="1" ht="18.75" customHeight="1" thickBot="1" x14ac:dyDescent="0.25">
      <c r="A33" s="12">
        <v>25</v>
      </c>
      <c r="B33" s="20" t="s">
        <v>31</v>
      </c>
      <c r="C33" s="21">
        <f t="shared" si="0"/>
        <v>536</v>
      </c>
      <c r="D33" s="25">
        <v>476</v>
      </c>
      <c r="E33" s="23">
        <f t="shared" si="1"/>
        <v>0.88805970149253732</v>
      </c>
      <c r="F33" s="25">
        <v>60</v>
      </c>
      <c r="G33" s="16">
        <f t="shared" si="2"/>
        <v>0.11194029850746269</v>
      </c>
      <c r="H33" s="26"/>
      <c r="I33" s="14">
        <f t="shared" si="3"/>
        <v>536</v>
      </c>
      <c r="J33" s="15">
        <v>3</v>
      </c>
      <c r="K33" s="16">
        <f t="shared" si="4"/>
        <v>5.597014925373134E-3</v>
      </c>
      <c r="L33" s="15">
        <v>241</v>
      </c>
      <c r="M33" s="16">
        <f t="shared" si="5"/>
        <v>0.44962686567164178</v>
      </c>
      <c r="N33" s="15">
        <v>155</v>
      </c>
      <c r="O33" s="16">
        <f t="shared" si="6"/>
        <v>0.28917910447761191</v>
      </c>
      <c r="P33" s="15">
        <v>137</v>
      </c>
      <c r="Q33" s="16">
        <f t="shared" si="7"/>
        <v>0.25559701492537312</v>
      </c>
      <c r="R33" s="27"/>
      <c r="S33" s="18">
        <v>0.502</v>
      </c>
      <c r="T33" s="61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16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16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16"/>
    </row>
    <row r="37" spans="1:20" ht="20.100000000000001" customHeight="1" thickBot="1" x14ac:dyDescent="0.25">
      <c r="A37" s="62" t="s">
        <v>0</v>
      </c>
      <c r="B37" s="63"/>
      <c r="C37" s="34">
        <f>SUM(C9:C33)</f>
        <v>86334</v>
      </c>
      <c r="D37" s="34">
        <f>SUM(D9:D33)</f>
        <v>73938</v>
      </c>
      <c r="E37" s="35">
        <f t="shared" ref="E37" si="8">D37/C37</f>
        <v>0.85641809715755091</v>
      </c>
      <c r="F37" s="34">
        <f>SUM(F9:F33)</f>
        <v>12396</v>
      </c>
      <c r="G37" s="35">
        <f>F37/C37</f>
        <v>0.14358190284244909</v>
      </c>
      <c r="H37" s="34"/>
      <c r="I37" s="34">
        <f>SUM(I9:I33)</f>
        <v>86334</v>
      </c>
      <c r="J37" s="34">
        <f>SUM(J9:J33)</f>
        <v>473</v>
      </c>
      <c r="K37" s="36">
        <f t="shared" ref="K37" si="9">J37/I37</f>
        <v>5.47872217202956E-3</v>
      </c>
      <c r="L37" s="34">
        <f>SUM(L9:L33)</f>
        <v>43508</v>
      </c>
      <c r="M37" s="36">
        <f t="shared" ref="M37" si="10">L37/I37</f>
        <v>0.5039497764496027</v>
      </c>
      <c r="N37" s="34">
        <f>SUM(N9:N33)</f>
        <v>34542</v>
      </c>
      <c r="O37" s="36">
        <f t="shared" ref="O37" si="11">N37/I37</f>
        <v>0.40009729654597259</v>
      </c>
      <c r="P37" s="34">
        <f>SUM(P9:P33)</f>
        <v>7811</v>
      </c>
      <c r="Q37" s="36">
        <f t="shared" ref="Q37" si="12">P37/I37</f>
        <v>9.0474204832395114E-2</v>
      </c>
      <c r="R37" s="37"/>
      <c r="S37" s="36">
        <v>0.63200000000000001</v>
      </c>
    </row>
    <row r="38" spans="1:20" x14ac:dyDescent="0.2">
      <c r="A38" s="38" t="s">
        <v>32</v>
      </c>
      <c r="C38" s="39"/>
      <c r="D38" s="39"/>
      <c r="E38" s="40"/>
      <c r="F38" s="39"/>
      <c r="G38" s="41"/>
      <c r="H38" s="39"/>
      <c r="I38" s="39"/>
      <c r="J38" s="39"/>
      <c r="K38" s="41"/>
      <c r="L38" s="41"/>
      <c r="M38" s="41"/>
      <c r="N38" s="41"/>
      <c r="O38" s="41"/>
      <c r="P38" s="39"/>
      <c r="Q38" s="41"/>
      <c r="R38" s="41"/>
      <c r="S38" s="41"/>
    </row>
    <row r="39" spans="1:20" x14ac:dyDescent="0.2">
      <c r="A39" s="38" t="s">
        <v>38</v>
      </c>
      <c r="C39" s="39"/>
      <c r="D39" s="39"/>
      <c r="E39" s="40"/>
      <c r="F39" s="39"/>
      <c r="G39" s="41"/>
      <c r="H39" s="39"/>
      <c r="I39" s="39"/>
      <c r="J39" s="39"/>
      <c r="K39" s="41"/>
      <c r="L39" s="41"/>
      <c r="M39" s="41"/>
      <c r="N39" s="41"/>
      <c r="O39" s="41"/>
      <c r="P39" s="39"/>
      <c r="Q39" s="41"/>
      <c r="R39" s="41"/>
      <c r="S39" s="42"/>
    </row>
    <row r="40" spans="1:20" x14ac:dyDescent="0.2">
      <c r="A40" s="38" t="s">
        <v>43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3"/>
      <c r="R40" s="43"/>
    </row>
    <row r="41" spans="1:20" ht="13.5" x14ac:dyDescent="0.25">
      <c r="A41" s="44" t="s">
        <v>33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20" ht="13.5" x14ac:dyDescent="0.25">
      <c r="A42" s="44" t="s">
        <v>34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20" x14ac:dyDescent="0.2"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20" x14ac:dyDescent="0.2"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"/>
      <c r="Q44" s="5"/>
      <c r="R44" s="5"/>
      <c r="S44" s="49"/>
    </row>
    <row r="45" spans="1:20" ht="15.95" customHeight="1" x14ac:dyDescent="0.2">
      <c r="B45" s="50"/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  <row r="46" spans="1:20" x14ac:dyDescent="0.2">
      <c r="B46" s="46"/>
      <c r="C46" s="46"/>
      <c r="D46" s="46"/>
      <c r="E46" s="46"/>
      <c r="F46" s="46"/>
      <c r="G46" s="46"/>
      <c r="H46" s="46"/>
      <c r="Q46" s="46"/>
      <c r="R46" s="46"/>
      <c r="S46" s="46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2019-07-13T01:19:55Z</dcterms:modified>
</cp:coreProperties>
</file>