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 tabRatio="404"/>
  </bookViews>
  <sheets>
    <sheet name="3.5" sheetId="1" r:id="rId1"/>
  </sheets>
  <definedNames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30" i="1" l="1"/>
  <c r="O19" i="1"/>
  <c r="O20" i="1"/>
  <c r="O29" i="1"/>
  <c r="O17" i="1"/>
  <c r="O31" i="1"/>
  <c r="P31" i="1" s="1"/>
  <c r="O23" i="1"/>
  <c r="O7" i="1"/>
  <c r="O12" i="1"/>
  <c r="O11" i="1"/>
  <c r="O21" i="1"/>
  <c r="O9" i="1"/>
  <c r="O25" i="1"/>
  <c r="O13" i="1"/>
  <c r="O24" i="1"/>
  <c r="P24" i="1" s="1"/>
  <c r="O14" i="1"/>
  <c r="O10" i="1"/>
  <c r="O28" i="1"/>
  <c r="O27" i="1"/>
  <c r="P27" i="1" s="1"/>
  <c r="O18" i="1"/>
  <c r="O15" i="1"/>
  <c r="O26" i="1"/>
  <c r="O22" i="1"/>
  <c r="O8" i="1"/>
  <c r="O16" i="1"/>
  <c r="P12" i="1" s="1"/>
  <c r="P13" i="1" l="1"/>
  <c r="P18" i="1"/>
  <c r="P15" i="1"/>
  <c r="P14" i="1"/>
  <c r="P10" i="1"/>
  <c r="P30" i="1"/>
  <c r="P20" i="1"/>
  <c r="P25" i="1"/>
  <c r="P21" i="1"/>
  <c r="P29" i="1"/>
  <c r="P28" i="1"/>
  <c r="P26" i="1"/>
  <c r="P22" i="1"/>
  <c r="P17" i="1"/>
  <c r="P23" i="1"/>
  <c r="P7" i="1"/>
  <c r="P11" i="1"/>
  <c r="P9" i="1"/>
  <c r="P8" i="1"/>
  <c r="P19" i="1"/>
  <c r="P16" i="1"/>
  <c r="O32" i="1"/>
  <c r="P32" i="1" s="1"/>
  <c r="P33" i="1" s="1"/>
  <c r="P34" i="1" s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<sst xmlns="http://schemas.openxmlformats.org/spreadsheetml/2006/main" count="51" uniqueCount="48">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</sst>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Junio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Ancash</c:v>
                </c:pt>
                <c:pt idx="4">
                  <c:v>La Libertad</c:v>
                </c:pt>
                <c:pt idx="5">
                  <c:v>Arequipa</c:v>
                </c:pt>
                <c:pt idx="6">
                  <c:v>San Martin</c:v>
                </c:pt>
                <c:pt idx="7">
                  <c:v>Puno</c:v>
                </c:pt>
                <c:pt idx="8">
                  <c:v>Ayacucho</c:v>
                </c:pt>
                <c:pt idx="9">
                  <c:v>Cajamarca</c:v>
                </c:pt>
                <c:pt idx="10">
                  <c:v>Huanuco</c:v>
                </c:pt>
                <c:pt idx="11">
                  <c:v>Loreto</c:v>
                </c:pt>
                <c:pt idx="12">
                  <c:v>Ica</c:v>
                </c:pt>
                <c:pt idx="13">
                  <c:v>Apurimac</c:v>
                </c:pt>
                <c:pt idx="14">
                  <c:v>Lambayeque</c:v>
                </c:pt>
                <c:pt idx="15">
                  <c:v>Callao</c:v>
                </c:pt>
                <c:pt idx="16">
                  <c:v>Huancavelica</c:v>
                </c:pt>
                <c:pt idx="17">
                  <c:v>Amazonas</c:v>
                </c:pt>
                <c:pt idx="18">
                  <c:v>Piura</c:v>
                </c:pt>
                <c:pt idx="19">
                  <c:v>Tumbes</c:v>
                </c:pt>
                <c:pt idx="20">
                  <c:v>Tacna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186774.00000000015</c:v>
                </c:pt>
                <c:pt idx="1">
                  <c:v>86984.000000000015</c:v>
                </c:pt>
                <c:pt idx="2">
                  <c:v>67072</c:v>
                </c:pt>
                <c:pt idx="3">
                  <c:v>52393.999999999985</c:v>
                </c:pt>
                <c:pt idx="4">
                  <c:v>52382.999999999993</c:v>
                </c:pt>
                <c:pt idx="5">
                  <c:v>48872</c:v>
                </c:pt>
                <c:pt idx="6">
                  <c:v>43123</c:v>
                </c:pt>
                <c:pt idx="7">
                  <c:v>41673</c:v>
                </c:pt>
                <c:pt idx="8">
                  <c:v>38093</c:v>
                </c:pt>
                <c:pt idx="9">
                  <c:v>35226</c:v>
                </c:pt>
                <c:pt idx="10">
                  <c:v>31830.000000000004</c:v>
                </c:pt>
                <c:pt idx="11">
                  <c:v>29487</c:v>
                </c:pt>
                <c:pt idx="12">
                  <c:v>28770</c:v>
                </c:pt>
                <c:pt idx="13">
                  <c:v>24768.000000000007</c:v>
                </c:pt>
                <c:pt idx="14">
                  <c:v>23918.999999999996</c:v>
                </c:pt>
                <c:pt idx="15">
                  <c:v>23545.999999999996</c:v>
                </c:pt>
                <c:pt idx="16">
                  <c:v>23409.999999999993</c:v>
                </c:pt>
                <c:pt idx="17">
                  <c:v>22891</c:v>
                </c:pt>
                <c:pt idx="18">
                  <c:v>22684.999999999993</c:v>
                </c:pt>
                <c:pt idx="19">
                  <c:v>15877.999999999996</c:v>
                </c:pt>
                <c:pt idx="20">
                  <c:v>15761</c:v>
                </c:pt>
                <c:pt idx="21">
                  <c:v>13513</c:v>
                </c:pt>
                <c:pt idx="22">
                  <c:v>11075</c:v>
                </c:pt>
                <c:pt idx="23">
                  <c:v>9370</c:v>
                </c:pt>
                <c:pt idx="24">
                  <c:v>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31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1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31" ht="33.6" customHeight="1" x14ac:dyDescent="0.2">
      <c r="A3" s="54" t="s">
        <v>46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31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1" s="47" customFormat="1" ht="7.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>
        <v>20</v>
      </c>
      <c r="I5" s="8"/>
      <c r="J5" s="8"/>
      <c r="K5" s="8"/>
      <c r="L5" s="8"/>
      <c r="M5" s="8"/>
      <c r="N5" s="44"/>
      <c r="O5" s="45">
        <f>SUM(C5:N5)</f>
        <v>125</v>
      </c>
      <c r="P5" s="45"/>
    </row>
    <row r="6" spans="1:31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31" ht="15" customHeight="1" x14ac:dyDescent="0.2">
      <c r="A7" s="12">
        <v>1</v>
      </c>
      <c r="B7" s="13" t="s">
        <v>30</v>
      </c>
      <c r="C7" s="36">
        <v>13419.999999999995</v>
      </c>
      <c r="D7" s="36">
        <v>23789.000000000051</v>
      </c>
      <c r="E7" s="36">
        <v>40863.000000000095</v>
      </c>
      <c r="F7" s="36">
        <v>32685.999999999956</v>
      </c>
      <c r="G7" s="36">
        <v>37952</v>
      </c>
      <c r="H7" s="36">
        <v>38064.000000000022</v>
      </c>
      <c r="I7" s="36"/>
      <c r="J7" s="36"/>
      <c r="K7" s="36"/>
      <c r="L7" s="36"/>
      <c r="M7" s="36"/>
      <c r="N7" s="15"/>
      <c r="O7" s="14">
        <f t="shared" ref="O7:O31" si="0">SUM(C7:N7)</f>
        <v>186774.00000000015</v>
      </c>
      <c r="P7" s="15">
        <f t="shared" ref="P7:P31" si="1">O7/$O$5</f>
        <v>1494.1920000000011</v>
      </c>
    </row>
    <row r="8" spans="1:31" ht="15" customHeight="1" x14ac:dyDescent="0.2">
      <c r="A8" s="16">
        <v>2</v>
      </c>
      <c r="B8" s="17" t="s">
        <v>23</v>
      </c>
      <c r="C8" s="36">
        <v>7285.0000000000009</v>
      </c>
      <c r="D8" s="36">
        <v>10166.999999999998</v>
      </c>
      <c r="E8" s="36">
        <v>21944.000000000004</v>
      </c>
      <c r="F8" s="36">
        <v>14097.000000000018</v>
      </c>
      <c r="G8" s="37">
        <v>17106</v>
      </c>
      <c r="H8" s="37">
        <v>16385.000000000004</v>
      </c>
      <c r="I8" s="37"/>
      <c r="J8" s="37"/>
      <c r="K8" s="37"/>
      <c r="L8" s="37"/>
      <c r="M8" s="37"/>
      <c r="N8" s="38"/>
      <c r="O8" s="14">
        <f t="shared" si="0"/>
        <v>86984.000000000015</v>
      </c>
      <c r="P8" s="15">
        <f t="shared" si="1"/>
        <v>695.87200000000007</v>
      </c>
    </row>
    <row r="9" spans="1:31" ht="15" customHeight="1" x14ac:dyDescent="0.2">
      <c r="A9" s="12">
        <v>3</v>
      </c>
      <c r="B9" s="17" t="s">
        <v>27</v>
      </c>
      <c r="C9" s="36">
        <v>4611.9999999999991</v>
      </c>
      <c r="D9" s="36">
        <v>6169.0000000000027</v>
      </c>
      <c r="E9" s="36">
        <v>18640.999999999993</v>
      </c>
      <c r="F9" s="36">
        <v>8549.0000000000018</v>
      </c>
      <c r="G9" s="37">
        <v>14317.000000000004</v>
      </c>
      <c r="H9" s="37">
        <v>14784</v>
      </c>
      <c r="I9" s="37"/>
      <c r="J9" s="37"/>
      <c r="K9" s="37"/>
      <c r="L9" s="37"/>
      <c r="M9" s="37"/>
      <c r="N9" s="38"/>
      <c r="O9" s="14">
        <f t="shared" si="0"/>
        <v>67072</v>
      </c>
      <c r="P9" s="15">
        <f t="shared" si="1"/>
        <v>536.57600000000002</v>
      </c>
    </row>
    <row r="10" spans="1:31" ht="15" customHeight="1" x14ac:dyDescent="0.2">
      <c r="A10" s="16">
        <v>4</v>
      </c>
      <c r="B10" s="17" t="s">
        <v>17</v>
      </c>
      <c r="C10" s="36">
        <v>4655.9999999999982</v>
      </c>
      <c r="D10" s="36">
        <v>4630.0000000000009</v>
      </c>
      <c r="E10" s="36">
        <v>13710</v>
      </c>
      <c r="F10" s="36">
        <v>7749</v>
      </c>
      <c r="G10" s="37">
        <v>9415.0000000000018</v>
      </c>
      <c r="H10" s="37">
        <v>12233.999999999989</v>
      </c>
      <c r="I10" s="37"/>
      <c r="J10" s="37"/>
      <c r="K10" s="37"/>
      <c r="L10" s="37"/>
      <c r="M10" s="37"/>
      <c r="N10" s="38"/>
      <c r="O10" s="14">
        <f t="shared" si="0"/>
        <v>52393.999999999985</v>
      </c>
      <c r="P10" s="15">
        <f t="shared" si="1"/>
        <v>419.15199999999987</v>
      </c>
    </row>
    <row r="11" spans="1:31" ht="15" customHeight="1" x14ac:dyDescent="0.2">
      <c r="A11" s="12">
        <v>5</v>
      </c>
      <c r="B11" s="17" t="s">
        <v>28</v>
      </c>
      <c r="C11" s="36">
        <v>4458.0000000000027</v>
      </c>
      <c r="D11" s="36">
        <v>4591.0000000000018</v>
      </c>
      <c r="E11" s="36">
        <v>15304.999999999996</v>
      </c>
      <c r="F11" s="36">
        <v>7982.0000000000045</v>
      </c>
      <c r="G11" s="37">
        <v>11118</v>
      </c>
      <c r="H11" s="37">
        <v>8928.9999999999945</v>
      </c>
      <c r="I11" s="37"/>
      <c r="J11" s="37"/>
      <c r="K11" s="37"/>
      <c r="L11" s="37"/>
      <c r="M11" s="37"/>
      <c r="N11" s="38"/>
      <c r="O11" s="14">
        <f t="shared" si="0"/>
        <v>52382.999999999993</v>
      </c>
      <c r="P11" s="15">
        <f t="shared" si="1"/>
        <v>419.06399999999996</v>
      </c>
    </row>
    <row r="12" spans="1:31" ht="15" customHeight="1" x14ac:dyDescent="0.2">
      <c r="A12" s="16">
        <v>6</v>
      </c>
      <c r="B12" s="17" t="s">
        <v>19</v>
      </c>
      <c r="C12" s="36">
        <v>3976.9999999999973</v>
      </c>
      <c r="D12" s="36">
        <v>4752.9999999999982</v>
      </c>
      <c r="E12" s="36">
        <v>13207.000000000005</v>
      </c>
      <c r="F12" s="36">
        <v>7977.9999999999991</v>
      </c>
      <c r="G12" s="37">
        <v>9466.0000000000036</v>
      </c>
      <c r="H12" s="37">
        <v>9490.9999999999982</v>
      </c>
      <c r="I12" s="37"/>
      <c r="J12" s="37"/>
      <c r="K12" s="37"/>
      <c r="L12" s="37"/>
      <c r="M12" s="37"/>
      <c r="N12" s="38"/>
      <c r="O12" s="14">
        <f t="shared" si="0"/>
        <v>48872</v>
      </c>
      <c r="P12" s="15">
        <f t="shared" si="1"/>
        <v>390.976</v>
      </c>
    </row>
    <row r="13" spans="1:31" ht="15" customHeight="1" x14ac:dyDescent="0.2">
      <c r="A13" s="12">
        <v>7</v>
      </c>
      <c r="B13" s="17" t="s">
        <v>37</v>
      </c>
      <c r="C13" s="36">
        <v>2983</v>
      </c>
      <c r="D13" s="36">
        <v>4498</v>
      </c>
      <c r="E13" s="36">
        <v>14580.999999999998</v>
      </c>
      <c r="F13" s="36">
        <v>6451.9999999999982</v>
      </c>
      <c r="G13" s="37">
        <v>6681.0000000000009</v>
      </c>
      <c r="H13" s="37">
        <v>7928.0000000000018</v>
      </c>
      <c r="I13" s="37"/>
      <c r="J13" s="37"/>
      <c r="K13" s="37"/>
      <c r="L13" s="37"/>
      <c r="M13" s="37"/>
      <c r="N13" s="38"/>
      <c r="O13" s="14">
        <f t="shared" si="0"/>
        <v>43123</v>
      </c>
      <c r="P13" s="15">
        <f t="shared" si="1"/>
        <v>344.98399999999998</v>
      </c>
    </row>
    <row r="14" spans="1:31" ht="15" customHeight="1" x14ac:dyDescent="0.2">
      <c r="A14" s="16">
        <v>8</v>
      </c>
      <c r="B14" s="17" t="s">
        <v>36</v>
      </c>
      <c r="C14" s="36">
        <v>4942.0000000000009</v>
      </c>
      <c r="D14" s="36">
        <v>5083</v>
      </c>
      <c r="E14" s="36">
        <v>10423.000000000004</v>
      </c>
      <c r="F14" s="36">
        <v>6002.0000000000009</v>
      </c>
      <c r="G14" s="37">
        <v>6161.9999999999982</v>
      </c>
      <c r="H14" s="37">
        <v>9060.9999999999982</v>
      </c>
      <c r="I14" s="37"/>
      <c r="J14" s="37"/>
      <c r="K14" s="37"/>
      <c r="L14" s="37"/>
      <c r="M14" s="37"/>
      <c r="N14" s="38"/>
      <c r="O14" s="14">
        <f t="shared" si="0"/>
        <v>41673</v>
      </c>
      <c r="P14" s="15">
        <f t="shared" si="1"/>
        <v>333.38400000000001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15" customHeight="1" x14ac:dyDescent="0.2">
      <c r="A15" s="12">
        <v>9</v>
      </c>
      <c r="B15" s="17" t="s">
        <v>20</v>
      </c>
      <c r="C15" s="36">
        <v>1899.0000000000002</v>
      </c>
      <c r="D15" s="36">
        <v>3888.9999999999995</v>
      </c>
      <c r="E15" s="36">
        <v>10924</v>
      </c>
      <c r="F15" s="36">
        <v>6031.9999999999982</v>
      </c>
      <c r="G15" s="37">
        <v>9452.9999999999982</v>
      </c>
      <c r="H15" s="37">
        <v>5896.0000000000009</v>
      </c>
      <c r="I15" s="37"/>
      <c r="J15" s="37"/>
      <c r="K15" s="37"/>
      <c r="L15" s="37"/>
      <c r="M15" s="37"/>
      <c r="N15" s="38"/>
      <c r="O15" s="14">
        <f t="shared" si="0"/>
        <v>38093</v>
      </c>
      <c r="P15" s="15">
        <f t="shared" si="1"/>
        <v>304.74400000000003</v>
      </c>
    </row>
    <row r="16" spans="1:31" ht="15" customHeight="1" x14ac:dyDescent="0.2">
      <c r="A16" s="16">
        <v>10</v>
      </c>
      <c r="B16" s="17" t="s">
        <v>21</v>
      </c>
      <c r="C16" s="36">
        <v>1911.9999999999998</v>
      </c>
      <c r="D16" s="36">
        <v>4115</v>
      </c>
      <c r="E16" s="36">
        <v>13887.999999999998</v>
      </c>
      <c r="F16" s="36">
        <v>3460</v>
      </c>
      <c r="G16" s="37">
        <v>4579</v>
      </c>
      <c r="H16" s="37">
        <v>7272</v>
      </c>
      <c r="I16" s="37"/>
      <c r="J16" s="37"/>
      <c r="K16" s="37"/>
      <c r="L16" s="37"/>
      <c r="M16" s="37"/>
      <c r="N16" s="38"/>
      <c r="O16" s="14">
        <f t="shared" si="0"/>
        <v>35226</v>
      </c>
      <c r="P16" s="15">
        <f t="shared" si="1"/>
        <v>281.80799999999999</v>
      </c>
    </row>
    <row r="17" spans="1:31" ht="15" customHeight="1" x14ac:dyDescent="0.2">
      <c r="A17" s="12">
        <v>11</v>
      </c>
      <c r="B17" s="17" t="s">
        <v>25</v>
      </c>
      <c r="C17" s="36">
        <v>2286</v>
      </c>
      <c r="D17" s="36">
        <v>2746.9999999999995</v>
      </c>
      <c r="E17" s="36">
        <v>8586.0000000000018</v>
      </c>
      <c r="F17" s="36">
        <v>5407</v>
      </c>
      <c r="G17" s="37">
        <v>5978.9999999999982</v>
      </c>
      <c r="H17" s="37">
        <v>6825.0000000000045</v>
      </c>
      <c r="I17" s="37"/>
      <c r="J17" s="37"/>
      <c r="K17" s="37"/>
      <c r="L17" s="37"/>
      <c r="M17" s="37"/>
      <c r="N17" s="38"/>
      <c r="O17" s="14">
        <f t="shared" si="0"/>
        <v>31830.000000000004</v>
      </c>
      <c r="P17" s="15">
        <f t="shared" si="1"/>
        <v>254.64000000000004</v>
      </c>
    </row>
    <row r="18" spans="1:31" ht="15" customHeight="1" x14ac:dyDescent="0.2">
      <c r="A18" s="16">
        <v>12</v>
      </c>
      <c r="B18" s="17" t="s">
        <v>31</v>
      </c>
      <c r="C18" s="36">
        <v>2133</v>
      </c>
      <c r="D18" s="36">
        <v>2741.0000000000005</v>
      </c>
      <c r="E18" s="36">
        <v>8733</v>
      </c>
      <c r="F18" s="36">
        <v>5247.9999999999991</v>
      </c>
      <c r="G18" s="37">
        <v>6749.0000000000018</v>
      </c>
      <c r="H18" s="37">
        <v>3882.9999999999991</v>
      </c>
      <c r="I18" s="37"/>
      <c r="J18" s="37"/>
      <c r="K18" s="37"/>
      <c r="L18" s="37"/>
      <c r="M18" s="37"/>
      <c r="N18" s="38"/>
      <c r="O18" s="14">
        <f t="shared" si="0"/>
        <v>29487</v>
      </c>
      <c r="P18" s="15">
        <f t="shared" si="1"/>
        <v>235.89599999999999</v>
      </c>
    </row>
    <row r="19" spans="1:31" ht="15" customHeight="1" x14ac:dyDescent="0.2">
      <c r="A19" s="12">
        <v>13</v>
      </c>
      <c r="B19" s="17" t="s">
        <v>26</v>
      </c>
      <c r="C19" s="36">
        <v>2111.9999999999995</v>
      </c>
      <c r="D19" s="36">
        <v>2438</v>
      </c>
      <c r="E19" s="36">
        <v>6025.9999999999982</v>
      </c>
      <c r="F19" s="36">
        <v>4543.0000000000009</v>
      </c>
      <c r="G19" s="37">
        <v>5873.9999999999964</v>
      </c>
      <c r="H19" s="37">
        <v>7777.0000000000018</v>
      </c>
      <c r="I19" s="37"/>
      <c r="J19" s="37"/>
      <c r="K19" s="37"/>
      <c r="L19" s="37"/>
      <c r="M19" s="37"/>
      <c r="N19" s="38"/>
      <c r="O19" s="14">
        <f t="shared" si="0"/>
        <v>28770</v>
      </c>
      <c r="P19" s="15">
        <f t="shared" si="1"/>
        <v>230.16</v>
      </c>
    </row>
    <row r="20" spans="1:31" ht="15" customHeight="1" x14ac:dyDescent="0.2">
      <c r="A20" s="16">
        <v>14</v>
      </c>
      <c r="B20" s="17" t="s">
        <v>18</v>
      </c>
      <c r="C20" s="36">
        <v>2927.9999999999991</v>
      </c>
      <c r="D20" s="36">
        <v>3140.0000000000009</v>
      </c>
      <c r="E20" s="36">
        <v>7571.0000000000055</v>
      </c>
      <c r="F20" s="36">
        <v>3763.0000000000005</v>
      </c>
      <c r="G20" s="37">
        <v>3710.9999999999986</v>
      </c>
      <c r="H20" s="37">
        <v>3654.9999999999995</v>
      </c>
      <c r="I20" s="37"/>
      <c r="J20" s="37"/>
      <c r="K20" s="37"/>
      <c r="L20" s="37"/>
      <c r="M20" s="37"/>
      <c r="N20" s="38"/>
      <c r="O20" s="14">
        <f t="shared" si="0"/>
        <v>24768.000000000007</v>
      </c>
      <c r="P20" s="15">
        <f t="shared" si="1"/>
        <v>198.14400000000006</v>
      </c>
    </row>
    <row r="21" spans="1:31" ht="15" customHeight="1" x14ac:dyDescent="0.2">
      <c r="A21" s="12">
        <v>15</v>
      </c>
      <c r="B21" s="17" t="s">
        <v>29</v>
      </c>
      <c r="C21" s="36">
        <v>1185.9999999999995</v>
      </c>
      <c r="D21" s="36">
        <v>2429</v>
      </c>
      <c r="E21" s="36">
        <v>6908.9999999999991</v>
      </c>
      <c r="F21" s="36">
        <v>4522.9999999999982</v>
      </c>
      <c r="G21" s="37">
        <v>4155.9999999999991</v>
      </c>
      <c r="H21" s="37">
        <v>4715.9999999999991</v>
      </c>
      <c r="I21" s="37"/>
      <c r="J21" s="37"/>
      <c r="K21" s="37"/>
      <c r="L21" s="37"/>
      <c r="M21" s="37"/>
      <c r="N21" s="38"/>
      <c r="O21" s="14">
        <f t="shared" si="0"/>
        <v>23918.999999999996</v>
      </c>
      <c r="P21" s="15">
        <f t="shared" si="1"/>
        <v>191.35199999999998</v>
      </c>
    </row>
    <row r="22" spans="1:31" ht="15" customHeight="1" x14ac:dyDescent="0.2">
      <c r="A22" s="16">
        <v>16</v>
      </c>
      <c r="B22" s="17" t="s">
        <v>22</v>
      </c>
      <c r="C22" s="36">
        <v>1890</v>
      </c>
      <c r="D22" s="36">
        <v>3307.0000000000005</v>
      </c>
      <c r="E22" s="36">
        <v>4733.9999999999964</v>
      </c>
      <c r="F22" s="36">
        <v>3931.0000000000009</v>
      </c>
      <c r="G22" s="37">
        <v>4153</v>
      </c>
      <c r="H22" s="37">
        <v>5530.9999999999991</v>
      </c>
      <c r="I22" s="37"/>
      <c r="J22" s="37"/>
      <c r="K22" s="37"/>
      <c r="L22" s="37"/>
      <c r="M22" s="37"/>
      <c r="N22" s="38"/>
      <c r="O22" s="14">
        <f t="shared" si="0"/>
        <v>23545.999999999996</v>
      </c>
      <c r="P22" s="15">
        <f t="shared" si="1"/>
        <v>188.36799999999997</v>
      </c>
    </row>
    <row r="23" spans="1:31" ht="15" customHeight="1" x14ac:dyDescent="0.2">
      <c r="A23" s="12">
        <v>17</v>
      </c>
      <c r="B23" s="17" t="s">
        <v>24</v>
      </c>
      <c r="C23" s="36">
        <v>1637</v>
      </c>
      <c r="D23" s="36">
        <v>2770</v>
      </c>
      <c r="E23" s="36">
        <v>7605.9999999999945</v>
      </c>
      <c r="F23" s="36">
        <v>3133</v>
      </c>
      <c r="G23" s="37">
        <v>3808.9999999999968</v>
      </c>
      <c r="H23" s="37">
        <v>4454.9999999999991</v>
      </c>
      <c r="I23" s="37"/>
      <c r="J23" s="37"/>
      <c r="K23" s="37"/>
      <c r="L23" s="37"/>
      <c r="M23" s="37"/>
      <c r="N23" s="38"/>
      <c r="O23" s="14">
        <f t="shared" si="0"/>
        <v>23409.999999999993</v>
      </c>
      <c r="P23" s="15">
        <f t="shared" si="1"/>
        <v>187.27999999999994</v>
      </c>
    </row>
    <row r="24" spans="1:31" ht="15" customHeight="1" x14ac:dyDescent="0.2">
      <c r="A24" s="16">
        <v>18</v>
      </c>
      <c r="B24" s="17" t="s">
        <v>16</v>
      </c>
      <c r="C24" s="36">
        <v>1019</v>
      </c>
      <c r="D24" s="36">
        <v>2420</v>
      </c>
      <c r="E24" s="36">
        <v>9270</v>
      </c>
      <c r="F24" s="36">
        <v>2701.0000000000009</v>
      </c>
      <c r="G24" s="37">
        <v>3220</v>
      </c>
      <c r="H24" s="37">
        <v>4261.0000000000009</v>
      </c>
      <c r="I24" s="37"/>
      <c r="J24" s="37"/>
      <c r="K24" s="37"/>
      <c r="L24" s="37"/>
      <c r="M24" s="37"/>
      <c r="N24" s="38"/>
      <c r="O24" s="14">
        <f t="shared" si="0"/>
        <v>22891</v>
      </c>
      <c r="P24" s="15">
        <f t="shared" si="1"/>
        <v>183.12799999999999</v>
      </c>
    </row>
    <row r="25" spans="1:31" ht="15" customHeight="1" x14ac:dyDescent="0.2">
      <c r="A25" s="12">
        <v>19</v>
      </c>
      <c r="B25" s="17" t="s">
        <v>35</v>
      </c>
      <c r="C25" s="36">
        <v>1604</v>
      </c>
      <c r="D25" s="36">
        <v>2010</v>
      </c>
      <c r="E25" s="36">
        <v>6094.9999999999991</v>
      </c>
      <c r="F25" s="36">
        <v>3199.9999999999973</v>
      </c>
      <c r="G25" s="37">
        <v>4276.9999999999982</v>
      </c>
      <c r="H25" s="37">
        <v>5499.0000000000018</v>
      </c>
      <c r="I25" s="37"/>
      <c r="J25" s="37"/>
      <c r="K25" s="37"/>
      <c r="L25" s="37"/>
      <c r="M25" s="37"/>
      <c r="N25" s="38"/>
      <c r="O25" s="14">
        <f t="shared" si="0"/>
        <v>22684.999999999993</v>
      </c>
      <c r="P25" s="15">
        <f t="shared" si="1"/>
        <v>181.47999999999993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</v>
      </c>
      <c r="E26" s="36">
        <v>5393.9999999999964</v>
      </c>
      <c r="F26" s="36">
        <v>2569.0000000000005</v>
      </c>
      <c r="G26" s="37">
        <v>2543</v>
      </c>
      <c r="H26" s="37">
        <v>2235</v>
      </c>
      <c r="I26" s="37"/>
      <c r="J26" s="37"/>
      <c r="K26" s="37"/>
      <c r="L26" s="37"/>
      <c r="M26" s="37"/>
      <c r="N26" s="38"/>
      <c r="O26" s="14">
        <f t="shared" si="0"/>
        <v>15877.999999999996</v>
      </c>
      <c r="P26" s="15">
        <f t="shared" si="1"/>
        <v>127.02399999999997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1872.0000000000002</v>
      </c>
      <c r="E27" s="36">
        <v>4279.9999999999991</v>
      </c>
      <c r="F27" s="36">
        <v>2187</v>
      </c>
      <c r="G27" s="37">
        <v>2941.9999999999995</v>
      </c>
      <c r="H27" s="37">
        <v>3371.0000000000005</v>
      </c>
      <c r="I27" s="37"/>
      <c r="J27" s="37"/>
      <c r="K27" s="37"/>
      <c r="L27" s="37"/>
      <c r="M27" s="37"/>
      <c r="N27" s="38"/>
      <c r="O27" s="14">
        <f t="shared" si="0"/>
        <v>15761</v>
      </c>
      <c r="P27" s="15">
        <f t="shared" si="1"/>
        <v>126.08799999999999</v>
      </c>
    </row>
    <row r="28" spans="1:31" ht="15" customHeight="1" x14ac:dyDescent="0.2">
      <c r="A28" s="16">
        <v>22</v>
      </c>
      <c r="B28" s="17" t="s">
        <v>34</v>
      </c>
      <c r="C28" s="36">
        <v>622.99999999999989</v>
      </c>
      <c r="D28" s="36">
        <v>1081.9999999999998</v>
      </c>
      <c r="E28" s="36">
        <v>3863</v>
      </c>
      <c r="F28" s="36">
        <v>2203.9999999999995</v>
      </c>
      <c r="G28" s="37">
        <v>2721.0000000000005</v>
      </c>
      <c r="H28" s="37">
        <v>3020.0000000000009</v>
      </c>
      <c r="I28" s="37"/>
      <c r="J28" s="37"/>
      <c r="K28" s="37"/>
      <c r="L28" s="37"/>
      <c r="M28" s="37"/>
      <c r="N28" s="38"/>
      <c r="O28" s="14">
        <f t="shared" si="0"/>
        <v>13513</v>
      </c>
      <c r="P28" s="15">
        <f t="shared" si="1"/>
        <v>108.104</v>
      </c>
    </row>
    <row r="29" spans="1:31" ht="15" customHeight="1" x14ac:dyDescent="0.2">
      <c r="A29" s="12">
        <v>23</v>
      </c>
      <c r="B29" s="17" t="s">
        <v>40</v>
      </c>
      <c r="C29" s="36">
        <v>642</v>
      </c>
      <c r="D29" s="36">
        <v>1065.0000000000002</v>
      </c>
      <c r="E29" s="36">
        <v>4211</v>
      </c>
      <c r="F29" s="36">
        <v>979.99999999999989</v>
      </c>
      <c r="G29" s="37">
        <v>2359</v>
      </c>
      <c r="H29" s="37">
        <v>1818.0000000000002</v>
      </c>
      <c r="I29" s="37"/>
      <c r="J29" s="37"/>
      <c r="K29" s="37"/>
      <c r="L29" s="37"/>
      <c r="M29" s="37"/>
      <c r="N29" s="38"/>
      <c r="O29" s="14">
        <f t="shared" si="0"/>
        <v>11075</v>
      </c>
      <c r="P29" s="15">
        <f t="shared" si="1"/>
        <v>88.6</v>
      </c>
    </row>
    <row r="30" spans="1:31" ht="15" customHeight="1" x14ac:dyDescent="0.2">
      <c r="A30" s="16">
        <v>24</v>
      </c>
      <c r="B30" s="17" t="s">
        <v>33</v>
      </c>
      <c r="C30" s="36">
        <v>941.99999999999989</v>
      </c>
      <c r="D30" s="36">
        <v>1219</v>
      </c>
      <c r="E30" s="36">
        <v>2409.9999999999995</v>
      </c>
      <c r="F30" s="36">
        <v>1304</v>
      </c>
      <c r="G30" s="37">
        <v>2146.9999999999995</v>
      </c>
      <c r="H30" s="37">
        <v>1348</v>
      </c>
      <c r="I30" s="37"/>
      <c r="J30" s="37"/>
      <c r="K30" s="37"/>
      <c r="L30" s="37"/>
      <c r="M30" s="37"/>
      <c r="N30" s="38"/>
      <c r="O30" s="14">
        <f t="shared" si="0"/>
        <v>9370</v>
      </c>
      <c r="P30" s="15">
        <f t="shared" si="1"/>
        <v>74.959999999999994</v>
      </c>
    </row>
    <row r="31" spans="1:31" s="20" customFormat="1" ht="15" customHeight="1" x14ac:dyDescent="0.2">
      <c r="A31" s="12">
        <v>25</v>
      </c>
      <c r="B31" s="18" t="s">
        <v>32</v>
      </c>
      <c r="C31" s="39">
        <v>587.00000000000011</v>
      </c>
      <c r="D31" s="40">
        <v>405</v>
      </c>
      <c r="E31" s="40">
        <v>854.99999999999977</v>
      </c>
      <c r="F31" s="40">
        <v>475.00000000000011</v>
      </c>
      <c r="G31" s="40">
        <v>753.99999999999977</v>
      </c>
      <c r="H31" s="40">
        <v>692.00000000000011</v>
      </c>
      <c r="I31" s="40"/>
      <c r="J31" s="40"/>
      <c r="K31" s="40"/>
      <c r="L31" s="40"/>
      <c r="M31" s="40"/>
      <c r="N31" s="41"/>
      <c r="O31" s="19">
        <f t="shared" si="0"/>
        <v>3768</v>
      </c>
      <c r="P31" s="15">
        <f t="shared" si="1"/>
        <v>30.143999999999998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0" t="s">
        <v>13</v>
      </c>
      <c r="B32" s="51"/>
      <c r="C32" s="21">
        <f t="shared" ref="C32:O32" si="2">SUM(C7:C31)</f>
        <v>72052</v>
      </c>
      <c r="D32" s="21">
        <f t="shared" si="2"/>
        <v>103256.00000000004</v>
      </c>
      <c r="E32" s="21">
        <f t="shared" si="2"/>
        <v>260029.00000000009</v>
      </c>
      <c r="F32" s="21">
        <f t="shared" si="2"/>
        <v>147154.99999999997</v>
      </c>
      <c r="G32" s="21">
        <f t="shared" si="2"/>
        <v>181643</v>
      </c>
      <c r="H32" s="21">
        <f t="shared" si="2"/>
        <v>189130.00000000003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953265.00000000023</v>
      </c>
      <c r="P32" s="21">
        <f>O32/(22+20+21+22+22)</f>
        <v>8909.018691588788</v>
      </c>
    </row>
    <row r="33" spans="1:16" ht="17.25" customHeight="1" x14ac:dyDescent="0.2">
      <c r="A33" s="22"/>
      <c r="B33" s="23"/>
      <c r="L33" s="52" t="s">
        <v>14</v>
      </c>
      <c r="M33" s="52"/>
      <c r="N33" s="52"/>
      <c r="O33" s="52"/>
      <c r="P33" s="42">
        <f>P32</f>
        <v>8909.018691588788</v>
      </c>
    </row>
    <row r="34" spans="1:16" ht="17.25" thickBot="1" x14ac:dyDescent="0.25">
      <c r="B34" s="25"/>
      <c r="L34" s="53" t="s">
        <v>15</v>
      </c>
      <c r="M34" s="53"/>
      <c r="N34" s="53"/>
      <c r="O34" s="53"/>
      <c r="P34" s="43">
        <f>P33/8</f>
        <v>1113.6273364485985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2019-02-18T17:35:34Z</cp:lastPrinted>
  <dcterms:created xsi:type="dcterms:W3CDTF">2011-02-10T16:18:34Z</dcterms:created>
  <dcterms:modified xsi:type="dcterms:W3CDTF">2019-07-13T03:36:58Z</dcterms:modified>
</cp:coreProperties>
</file>