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6" l="1"/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<sst xmlns="http://schemas.openxmlformats.org/spreadsheetml/2006/main" count="112" uniqueCount="52">
  <si>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</si>
  <si>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</si>
  <si>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</si>
  <si>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</si>
  <si>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</si>
  <si>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</si>
  <si>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</si>
  <si>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</si>
  <si>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</si>
  <si>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</si>
  <si>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</si>
  <si>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</si>
  <si>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</si>
  <si>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</si>
  <si>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</si>
  <si>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</si>
  <si>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</si>
  <si>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</si>
  <si>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</si>
  <si>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</si>
  <si>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</si>
  <si>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</si>
  <si>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</si>
  <si>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</si>
  <si>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</si>
  <si>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</si>
  <si>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</si>
  <si>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</si>
  <si>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</si>
  <si>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</si>
  <si>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</si>
  <si>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</si>
  <si>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</si>
  <si>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</si>
  <si>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</si>
  <si>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</si>
  <si>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</si>
  <si>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</si>
  <si>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</si>
  <si>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</si>
  <si>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</si>
  <si>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</si>
  <si>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</si>
  <si>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</si>
  <si>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</si>
  <si>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</si>
  <si>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</si>
  <si>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</si>
  <si>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t>/a Actualizado al 30 de junio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</si>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</sst>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30" zoomScale="90" zoomScaleNormal="100" zoomScaleSheetLayoutView="90" workbookViewId="0">
      <selection activeCell="A30" sqref="A30:P30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8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>
        <v>4669</v>
      </c>
      <c r="G25" s="8">
        <v>6591</v>
      </c>
      <c r="H25" s="8"/>
      <c r="I25" s="8"/>
      <c r="J25" s="8"/>
      <c r="K25" s="8"/>
      <c r="L25" s="8"/>
      <c r="M25" s="22"/>
      <c r="N25" s="21">
        <f>SUM(B25:M25)</f>
        <v>28201</v>
      </c>
      <c r="O25" s="20">
        <f t="shared" ref="O25" si="3">+N25/N24-1</f>
        <v>-0.78142656735620775</v>
      </c>
      <c r="P25" s="7">
        <f t="shared" ref="P25" si="4">N25/12</f>
        <v>2350.0833333333335</v>
      </c>
    </row>
    <row r="26" spans="1:18" ht="20.100000000000001" customHeight="1" thickBot="1" x14ac:dyDescent="0.25">
      <c r="A26" s="31" t="s">
        <v>46</v>
      </c>
      <c r="B26" s="31"/>
      <c r="C26" s="31"/>
      <c r="D26" s="31"/>
      <c r="E26" s="31"/>
      <c r="F26" s="31"/>
      <c r="G26" s="31"/>
      <c r="H26" s="32"/>
      <c r="I26" s="32"/>
      <c r="J26" s="32"/>
      <c r="K26" s="32"/>
      <c r="L26" s="32"/>
      <c r="M26" s="32"/>
      <c r="N26" s="32"/>
      <c r="O26" s="10"/>
      <c r="P26" s="11">
        <f>SUM(N9:N25)</f>
        <v>486028</v>
      </c>
    </row>
    <row r="27" spans="1:18" x14ac:dyDescent="0.2">
      <c r="A27" s="16" t="s">
        <v>48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5" t="s">
        <v>38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2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8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1" t="s">
        <v>47</v>
      </c>
      <c r="B53" s="31"/>
      <c r="C53" s="31"/>
      <c r="D53" s="31"/>
      <c r="E53" s="31"/>
      <c r="F53" s="31"/>
      <c r="G53" s="31"/>
      <c r="H53" s="32"/>
      <c r="I53" s="32"/>
      <c r="J53" s="32"/>
      <c r="K53" s="32"/>
      <c r="L53" s="32"/>
      <c r="M53" s="32"/>
      <c r="N53" s="32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8" customHeight="1" x14ac:dyDescent="0.2">
      <c r="A4" s="26" t="s">
        <v>44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7">
        <v>134431</v>
      </c>
      <c r="D18" s="7">
        <v>187006</v>
      </c>
      <c r="E18" s="8">
        <v>11842</v>
      </c>
      <c r="F18" s="8">
        <v>36502</v>
      </c>
      <c r="G18" s="8">
        <v>51251.999999999971</v>
      </c>
      <c r="H18" s="8"/>
      <c r="I18" s="8"/>
      <c r="J18" s="8"/>
      <c r="K18" s="8"/>
      <c r="L18" s="8"/>
      <c r="M18" s="22"/>
      <c r="N18" s="21">
        <f t="shared" si="0"/>
        <v>522952</v>
      </c>
      <c r="O18" s="20">
        <f t="shared" si="1"/>
        <v>-0.79139711343693431</v>
      </c>
      <c r="P18" s="7">
        <f t="shared" si="2"/>
        <v>43579.333333333336</v>
      </c>
    </row>
    <row r="19" spans="1:17" ht="20.100000000000001" customHeight="1" thickBot="1" x14ac:dyDescent="0.25">
      <c r="A19" s="31" t="s">
        <v>45</v>
      </c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10"/>
      <c r="P19" s="11">
        <f>SUM(N9:N18)</f>
        <v>13071406</v>
      </c>
    </row>
    <row r="20" spans="1:17" x14ac:dyDescent="0.2">
      <c r="A20" s="16" t="s">
        <v>48</v>
      </c>
    </row>
    <row r="21" spans="1:17" x14ac:dyDescent="0.2">
      <c r="A21" s="12"/>
      <c r="Q21" s="13"/>
    </row>
    <row r="22" spans="1:17" x14ac:dyDescent="0.2">
      <c r="A22" s="24" t="s">
        <v>50</v>
      </c>
      <c r="Q22" s="13"/>
    </row>
    <row r="23" spans="1:17" ht="13.5" customHeight="1" x14ac:dyDescent="0.2">
      <c r="A23" s="24" t="s">
        <v>51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2020-07-07T23:47:51Z</dcterms:modified>
</cp:coreProperties>
</file>