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5015" windowHeight="7395"/>
  </bookViews>
  <sheets>
    <sheet name="4.1.5" sheetId="1" r:id="rId1"/>
  </sheets>
  <definedNames>
    <definedName name="_xlnm.Print_Area" localSheetId="0">'4.1.5'!$A$1:$O$56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O23" i="1"/>
  <c r="N23"/>
  <c r="M23"/>
  <c r="L23"/>
  <c r="K23"/>
  <c r="J23"/>
  <c r="I23"/>
  <c r="H23"/>
  <c r="G23"/>
  <c r="F23"/>
  <c r="E23"/>
  <c r="D23"/>
  <c r="C23"/>
  <c r="B23"/>
  <c r="M22"/>
  <c r="L22"/>
  <c r="I22"/>
  <c r="H22"/>
  <c r="E22"/>
  <c r="D22"/>
  <c r="O21"/>
  <c r="O22" s="1"/>
  <c r="N21"/>
  <c r="N22" s="1"/>
  <c r="M21"/>
  <c r="L21"/>
  <c r="K21"/>
  <c r="K22" s="1"/>
  <c r="J21"/>
  <c r="J22" s="1"/>
  <c r="I21"/>
  <c r="H21"/>
  <c r="G21"/>
  <c r="G22" s="1"/>
  <c r="F21"/>
  <c r="F22" s="1"/>
  <c r="E21"/>
  <c r="D21"/>
  <c r="C21"/>
  <c r="C22" s="1"/>
  <c r="B21"/>
  <c r="O24" s="1"/>
</calcChain>
</file>

<file path=xl/sharedStrings.xml><?xml version="1.0" encoding="utf-8"?>
<sst xmlns="http://schemas.openxmlformats.org/spreadsheetml/2006/main" count="22" uniqueCount="22">
  <si>
    <t>Cuadro N° 4.1.5</t>
  </si>
  <si>
    <t>INTERVENCIONES ESPECIALIZADAS POR VIOLENCIA FAMILIAR Y SEXUAL EN LOS CENTROS EMERGENCIA MUJER</t>
  </si>
  <si>
    <t>Período: 2002-2015</t>
  </si>
  <si>
    <r>
      <t xml:space="preserve">Intervención Especializada: </t>
    </r>
    <r>
      <rPr>
        <sz val="14"/>
        <rFont val="Calibri"/>
        <family val="2"/>
      </rPr>
      <t>Es la intervención profesional que se realiza en el CEM en beneficio de las personas afectadas.</t>
    </r>
  </si>
  <si>
    <t>Mes/
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</si>
  <si>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</si>
  <si>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</si>
  <si>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</si>
  <si>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</si>
  <si>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</si>
  <si>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</si>
  <si>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</si>
  <si>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</si>
  <si>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</si>
  <si>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</si>
  <si>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</si>
  <si>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</si>
  <si>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</si>
  <si>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</si>
  <si>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</si>
  <si>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</si>
  <si>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INTERVENCIONES ESPECIALIZADAS 2002-2015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</si>
</sst>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7" fillId="3" borderId="0" xfId="0" applyFont="1" applyFill="1" applyBorder="1" applyAlignment="1">
      <alignment horizontal="justify" vertical="center" wrapText="1"/>
    </xf>
    <xf numFmtId="0" fontId="5" fillId="3" borderId="0" xfId="0" applyFont="1" applyFill="1" applyAlignment="1">
      <alignment horizontal="justify" vertical="center" wrapText="1"/>
    </xf>
    <xf numFmtId="0" fontId="7" fillId="3" borderId="0" xfId="0" applyFont="1" applyFill="1" applyBorder="1" applyAlignment="1">
      <alignment horizontal="centerContinuous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3" fontId="10" fillId="3" borderId="0" xfId="0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3" fontId="9" fillId="6" borderId="6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164" fontId="10" fillId="3" borderId="0" xfId="0" applyNumberFormat="1" applyFont="1" applyFill="1" applyBorder="1" applyAlignment="1">
      <alignment horizontal="center" vertical="center" wrapText="1"/>
    </xf>
    <xf numFmtId="165" fontId="10" fillId="3" borderId="0" xfId="1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vertical="center" wrapText="1"/>
    </xf>
    <xf numFmtId="3" fontId="11" fillId="5" borderId="7" xfId="0" applyNumberFormat="1" applyFont="1" applyFill="1" applyBorder="1" applyAlignment="1">
      <alignment horizontal="center" vertical="center" wrapText="1"/>
    </xf>
    <xf numFmtId="3" fontId="11" fillId="3" borderId="9" xfId="0" applyNumberFormat="1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vertical="center"/>
    </xf>
    <xf numFmtId="0" fontId="5" fillId="3" borderId="0" xfId="0" applyFont="1" applyFill="1"/>
    <xf numFmtId="0" fontId="3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 wrapText="1"/>
    </xf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" xfId="1" builtinId="5"/>
    <cellStyle name="Porcentual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Arial"/>
                <a:cs typeface="Arial"/>
              </a:rPr>
              <a:t>INTERVENCIONES ESPECIALIZADAS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Arial"/>
                <a:cs typeface="Arial"/>
              </a:rPr>
              <a:t>Periodo: 2002 - 2015</a:t>
            </a:r>
          </a:p>
        </c:rich>
      </c:tx>
      <c:layout>
        <c:manualLayout>
          <c:xMode val="edge"/>
          <c:yMode val="edge"/>
          <c:x val="0.12623101492527972"/>
          <c:y val="1.783664753770184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682864450127891"/>
          <c:y val="0.21896162528216745"/>
          <c:w val="0.84398976982097151"/>
          <c:h val="0.61173814898419865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FF808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73E-2"/>
                  <c:y val="-3.704826016718609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7421175933570925E-2"/>
                  <c:y val="4.639448285668595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36997958836489E-2"/>
                  <c:y val="-4.247942562362116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978720690604272E-2"/>
                  <c:y val="4.449429148670201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206312724778906E-2"/>
                  <c:y val="-3.704364892458139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5084269170035394E-2"/>
                  <c:y val="-4.652136142277134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5658765878380386E-2"/>
                  <c:y val="4.2442806597127986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4.775755806929801E-2"/>
                  <c:y val="-4.112302553036169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8965252277320811E-2"/>
                  <c:y val="3.1789622259541385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6.4021872075674668E-2"/>
                  <c:y val="-5.4676303589960555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8.5117328152812963E-2"/>
                  <c:y val="-3.745562525023356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2551295209876764E-2"/>
                  <c:y val="-4.347796031668881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0"/>
                  <c:y val="-4.2372881355932257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numRef>
              <c:f>'4.1.5'!$B$8:$O$8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'4.1.5'!$B$21:$O$21</c:f>
              <c:numCache>
                <c:formatCode>#,##0</c:formatCode>
                <c:ptCount val="14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391392</c:v>
                </c:pt>
              </c:numCache>
            </c:numRef>
          </c:val>
        </c:ser>
        <c:marker val="1"/>
        <c:axId val="76576640"/>
        <c:axId val="76604160"/>
      </c:lineChart>
      <c:catAx>
        <c:axId val="765766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6604160"/>
        <c:crosses val="autoZero"/>
        <c:auto val="1"/>
        <c:lblAlgn val="ctr"/>
        <c:lblOffset val="100"/>
        <c:tickLblSkip val="1"/>
        <c:tickMarkSkip val="1"/>
      </c:catAx>
      <c:valAx>
        <c:axId val="76604160"/>
        <c:scaling>
          <c:orientation val="minMax"/>
          <c:min val="0"/>
        </c:scaling>
        <c:axPos val="l"/>
        <c:majorGridlines>
          <c:spPr>
            <a:ln w="3175">
              <a:solidFill>
                <a:srgbClr val="FFC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Intervenciones Especializadas</a:t>
                </a:r>
              </a:p>
            </c:rich>
          </c:tx>
          <c:layout>
            <c:manualLayout>
              <c:xMode val="edge"/>
              <c:yMode val="edge"/>
              <c:x val="1.1784683052878223E-2"/>
              <c:y val="0.3167020330085858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chemeClr val="bg1">
                <a:lumMod val="50000"/>
              </a:schemeClr>
            </a:solidFill>
            <a:prstDash val="sysDash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6576640"/>
        <c:crosses val="autoZero"/>
        <c:crossBetween val="between"/>
      </c:valAx>
      <c:spPr>
        <a:solidFill>
          <a:schemeClr val="bg1"/>
        </a:solidFill>
        <a:ln w="12700">
          <a:solidFill>
            <a:srgbClr val="FFC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../BV%20Marzo%202015.pptx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26</xdr:row>
      <xdr:rowOff>38100</xdr:rowOff>
    </xdr:from>
    <xdr:to>
      <xdr:col>13</xdr:col>
      <xdr:colOff>552450</xdr:colOff>
      <xdr:row>54</xdr:row>
      <xdr:rowOff>0</xdr:rowOff>
    </xdr:to>
    <xdr:graphicFrame macro="">
      <xdr:nvGraphicFramePr>
        <xdr:cNvPr id="2" name="Chart 1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7</xdr:row>
      <xdr:rowOff>76200</xdr:rowOff>
    </xdr:from>
    <xdr:to>
      <xdr:col>16</xdr:col>
      <xdr:colOff>28575</xdr:colOff>
      <xdr:row>7</xdr:row>
      <xdr:rowOff>352425</xdr:rowOff>
    </xdr:to>
    <xdr:sp macro="" textlink="">
      <xdr:nvSpPr>
        <xdr:cNvPr id="3" name="Rectángulo 2">
          <a:hlinkClick xmlns:r="http://schemas.openxmlformats.org/officeDocument/2006/relationships" r:id="rId2" tooltip="ppt"/>
        </xdr:cNvPr>
        <xdr:cNvSpPr/>
      </xdr:nvSpPr>
      <xdr:spPr>
        <a:xfrm>
          <a:off x="8963025" y="1876425"/>
          <a:ext cx="733425" cy="2762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0.01904</cdr:x>
      <cdr:y>0.90596</cdr:y>
    </cdr:from>
    <cdr:to>
      <cdr:x>0.2411</cdr:x>
      <cdr:y>0.94978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6"/>
  <sheetViews>
    <sheetView tabSelected="1" view="pageBreakPreview" zoomScaleSheetLayoutView="100" workbookViewId="0">
      <selection activeCell="P11" sqref="P11"/>
    </sheetView>
  </sheetViews>
  <sheetFormatPr baseColWidth="10" defaultRowHeight="12.75"/>
  <cols>
    <col min="1" max="1" width="11.140625" style="23" customWidth="1"/>
    <col min="2" max="11" width="8.28515625" style="23" customWidth="1"/>
    <col min="12" max="12" width="9.28515625" style="23" customWidth="1"/>
    <col min="13" max="13" width="10.5703125" style="23" customWidth="1"/>
    <col min="14" max="15" width="9.85546875" style="23" customWidth="1"/>
    <col min="16" max="16384" width="11.42578125" style="23"/>
  </cols>
  <sheetData>
    <row r="1" spans="1:15" s="1" customFormat="1" ht="21.75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s="2" customFormat="1" ht="6" customHeight="1"/>
    <row r="3" spans="1:15" s="2" customFormat="1" ht="47.25" customHeight="1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2" customFormat="1" ht="18.75" customHeight="1">
      <c r="A4" s="27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5" s="2" customFormat="1" ht="6" customHeight="1">
      <c r="A5" s="3"/>
      <c r="B5" s="3"/>
      <c r="C5" s="3"/>
      <c r="D5" s="3"/>
      <c r="E5" s="3"/>
      <c r="F5" s="3"/>
      <c r="G5" s="3"/>
      <c r="H5" s="3"/>
      <c r="I5" s="3"/>
      <c r="J5" s="4"/>
      <c r="K5" s="4"/>
      <c r="L5" s="4"/>
      <c r="M5" s="4"/>
    </row>
    <row r="6" spans="1:15" s="2" customFormat="1" ht="36.75" customHeight="1">
      <c r="A6" s="29" t="s">
        <v>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1"/>
    </row>
    <row r="7" spans="1:15" s="2" customFormat="1" ht="5.25" customHeight="1" thickBot="1">
      <c r="A7" s="5"/>
      <c r="B7" s="5"/>
      <c r="C7" s="5"/>
      <c r="D7" s="5"/>
      <c r="E7" s="5"/>
      <c r="F7" s="5"/>
      <c r="G7" s="5"/>
      <c r="H7" s="5"/>
      <c r="I7" s="5"/>
    </row>
    <row r="8" spans="1:15" s="2" customFormat="1" ht="31.5" customHeight="1" thickBot="1">
      <c r="A8" s="6" t="s">
        <v>4</v>
      </c>
      <c r="B8" s="6">
        <v>2002</v>
      </c>
      <c r="C8" s="6">
        <v>2003</v>
      </c>
      <c r="D8" s="6">
        <v>2004</v>
      </c>
      <c r="E8" s="6">
        <v>2005</v>
      </c>
      <c r="F8" s="6">
        <v>2006</v>
      </c>
      <c r="G8" s="6">
        <v>2007</v>
      </c>
      <c r="H8" s="6">
        <v>2008</v>
      </c>
      <c r="I8" s="6">
        <v>2009</v>
      </c>
      <c r="J8" s="6">
        <v>2010</v>
      </c>
      <c r="K8" s="6">
        <v>2011</v>
      </c>
      <c r="L8" s="6">
        <v>2012</v>
      </c>
      <c r="M8" s="6">
        <v>2013</v>
      </c>
      <c r="N8" s="6">
        <v>2014</v>
      </c>
      <c r="O8" s="6">
        <v>2015</v>
      </c>
    </row>
    <row r="9" spans="1:15" s="2" customFormat="1" ht="20.100000000000001" customHeight="1">
      <c r="A9" s="7" t="s">
        <v>5</v>
      </c>
      <c r="B9" s="8">
        <v>18896</v>
      </c>
      <c r="C9" s="8">
        <v>18556</v>
      </c>
      <c r="D9" s="8">
        <v>21593</v>
      </c>
      <c r="E9" s="8">
        <v>22874</v>
      </c>
      <c r="F9" s="8">
        <v>19980</v>
      </c>
      <c r="G9" s="8">
        <v>29920</v>
      </c>
      <c r="H9" s="8">
        <v>36195</v>
      </c>
      <c r="I9" s="8">
        <v>45476</v>
      </c>
      <c r="J9" s="8">
        <v>43220</v>
      </c>
      <c r="K9" s="8">
        <v>60968</v>
      </c>
      <c r="L9" s="8">
        <v>63344</v>
      </c>
      <c r="M9" s="8">
        <v>83196</v>
      </c>
      <c r="N9" s="8">
        <v>102985</v>
      </c>
      <c r="O9" s="8">
        <v>123766</v>
      </c>
    </row>
    <row r="10" spans="1:15" s="2" customFormat="1" ht="20.100000000000001" customHeight="1">
      <c r="A10" s="9" t="s">
        <v>6</v>
      </c>
      <c r="B10" s="10">
        <v>18798</v>
      </c>
      <c r="C10" s="10">
        <v>17682</v>
      </c>
      <c r="D10" s="10">
        <v>20909</v>
      </c>
      <c r="E10" s="10">
        <v>21072</v>
      </c>
      <c r="F10" s="10">
        <v>18703</v>
      </c>
      <c r="G10" s="10">
        <v>28883</v>
      </c>
      <c r="H10" s="10">
        <v>31430</v>
      </c>
      <c r="I10" s="10">
        <v>39649</v>
      </c>
      <c r="J10" s="10">
        <v>38521</v>
      </c>
      <c r="K10" s="10">
        <v>56320</v>
      </c>
      <c r="L10" s="10">
        <v>55948</v>
      </c>
      <c r="M10" s="10">
        <v>66172</v>
      </c>
      <c r="N10" s="10">
        <v>86684</v>
      </c>
      <c r="O10" s="10">
        <v>122121</v>
      </c>
    </row>
    <row r="11" spans="1:15" s="2" customFormat="1" ht="20.100000000000001" customHeight="1">
      <c r="A11" s="7" t="s">
        <v>7</v>
      </c>
      <c r="B11" s="8">
        <v>19160</v>
      </c>
      <c r="C11" s="8">
        <v>20527</v>
      </c>
      <c r="D11" s="8">
        <v>25428</v>
      </c>
      <c r="E11" s="8">
        <v>20942</v>
      </c>
      <c r="F11" s="8">
        <v>18460</v>
      </c>
      <c r="G11" s="8">
        <v>33610</v>
      </c>
      <c r="H11" s="8">
        <v>32636</v>
      </c>
      <c r="I11" s="8">
        <v>48818</v>
      </c>
      <c r="J11" s="8">
        <v>48020</v>
      </c>
      <c r="K11" s="8">
        <v>68997</v>
      </c>
      <c r="L11" s="8">
        <v>68098</v>
      </c>
      <c r="M11" s="8">
        <v>71944</v>
      </c>
      <c r="N11" s="8">
        <v>97784</v>
      </c>
      <c r="O11" s="8">
        <v>145505</v>
      </c>
    </row>
    <row r="12" spans="1:15" s="2" customFormat="1" ht="20.100000000000001" customHeight="1">
      <c r="A12" s="9" t="s">
        <v>8</v>
      </c>
      <c r="B12" s="10">
        <v>20751</v>
      </c>
      <c r="C12" s="10">
        <v>18120</v>
      </c>
      <c r="D12" s="10">
        <v>20608</v>
      </c>
      <c r="E12" s="10">
        <v>20780</v>
      </c>
      <c r="F12" s="10">
        <v>18755</v>
      </c>
      <c r="G12" s="10">
        <v>28605</v>
      </c>
      <c r="H12" s="10">
        <v>38474</v>
      </c>
      <c r="I12" s="10">
        <v>43332</v>
      </c>
      <c r="J12" s="10">
        <v>46262</v>
      </c>
      <c r="K12" s="10">
        <v>56549</v>
      </c>
      <c r="L12" s="10">
        <v>59008</v>
      </c>
      <c r="M12" s="10">
        <v>91644</v>
      </c>
      <c r="N12" s="10">
        <v>90171</v>
      </c>
      <c r="O12" s="10"/>
    </row>
    <row r="13" spans="1:15" s="2" customFormat="1" ht="19.5" customHeight="1">
      <c r="A13" s="7" t="s">
        <v>9</v>
      </c>
      <c r="B13" s="8">
        <v>19582</v>
      </c>
      <c r="C13" s="8">
        <v>18270</v>
      </c>
      <c r="D13" s="8">
        <v>22445</v>
      </c>
      <c r="E13" s="8">
        <v>20793</v>
      </c>
      <c r="F13" s="8">
        <v>27342</v>
      </c>
      <c r="G13" s="8">
        <v>32985</v>
      </c>
      <c r="H13" s="8">
        <v>32550</v>
      </c>
      <c r="I13" s="8">
        <v>45512</v>
      </c>
      <c r="J13" s="8">
        <v>49084</v>
      </c>
      <c r="K13" s="8">
        <v>59229</v>
      </c>
      <c r="L13" s="8">
        <v>66877</v>
      </c>
      <c r="M13" s="8">
        <v>89302</v>
      </c>
      <c r="N13" s="8">
        <v>101072</v>
      </c>
      <c r="O13" s="8"/>
    </row>
    <row r="14" spans="1:15" s="2" customFormat="1" ht="20.100000000000001" customHeight="1">
      <c r="A14" s="9" t="s">
        <v>10</v>
      </c>
      <c r="B14" s="10">
        <v>13731</v>
      </c>
      <c r="C14" s="10">
        <v>20121</v>
      </c>
      <c r="D14" s="10">
        <v>21874</v>
      </c>
      <c r="E14" s="10">
        <v>21356</v>
      </c>
      <c r="F14" s="10">
        <v>24806</v>
      </c>
      <c r="G14" s="10">
        <v>26479</v>
      </c>
      <c r="H14" s="10">
        <v>35392</v>
      </c>
      <c r="I14" s="10">
        <v>46040</v>
      </c>
      <c r="J14" s="10">
        <v>49142</v>
      </c>
      <c r="K14" s="10">
        <v>55994</v>
      </c>
      <c r="L14" s="10">
        <v>61514</v>
      </c>
      <c r="M14" s="10">
        <v>72599</v>
      </c>
      <c r="N14" s="10">
        <v>102465</v>
      </c>
      <c r="O14" s="10"/>
    </row>
    <row r="15" spans="1:15" s="2" customFormat="1" ht="20.100000000000001" customHeight="1">
      <c r="A15" s="7" t="s">
        <v>11</v>
      </c>
      <c r="B15" s="8">
        <v>18227</v>
      </c>
      <c r="C15" s="8">
        <v>17113</v>
      </c>
      <c r="D15" s="8">
        <v>18807</v>
      </c>
      <c r="E15" s="8">
        <v>17886</v>
      </c>
      <c r="F15" s="8">
        <v>27408</v>
      </c>
      <c r="G15" s="8">
        <v>28724</v>
      </c>
      <c r="H15" s="8">
        <v>38649</v>
      </c>
      <c r="I15" s="8">
        <v>42393</v>
      </c>
      <c r="J15" s="8">
        <v>46795</v>
      </c>
      <c r="K15" s="8">
        <v>52745</v>
      </c>
      <c r="L15" s="8">
        <v>64252</v>
      </c>
      <c r="M15" s="8">
        <v>96580</v>
      </c>
      <c r="N15" s="8">
        <v>105780</v>
      </c>
      <c r="O15" s="8"/>
    </row>
    <row r="16" spans="1:15" s="2" customFormat="1" ht="20.100000000000001" customHeight="1">
      <c r="A16" s="9" t="s">
        <v>12</v>
      </c>
      <c r="B16" s="10">
        <v>16892</v>
      </c>
      <c r="C16" s="10">
        <v>21204</v>
      </c>
      <c r="D16" s="10">
        <v>20975</v>
      </c>
      <c r="E16" s="10">
        <v>20636</v>
      </c>
      <c r="F16" s="10">
        <v>31441</v>
      </c>
      <c r="G16" s="10">
        <v>29025</v>
      </c>
      <c r="H16" s="10">
        <v>44926</v>
      </c>
      <c r="I16" s="10">
        <v>44455</v>
      </c>
      <c r="J16" s="10">
        <v>55754</v>
      </c>
      <c r="K16" s="10">
        <v>57273</v>
      </c>
      <c r="L16" s="10">
        <v>67275</v>
      </c>
      <c r="M16" s="10">
        <v>99286</v>
      </c>
      <c r="N16" s="10">
        <v>104759</v>
      </c>
      <c r="O16" s="10"/>
    </row>
    <row r="17" spans="1:15" s="2" customFormat="1" ht="20.100000000000001" customHeight="1">
      <c r="A17" s="7" t="s">
        <v>13</v>
      </c>
      <c r="B17" s="8">
        <v>18585</v>
      </c>
      <c r="C17" s="8">
        <v>22162</v>
      </c>
      <c r="D17" s="8">
        <v>23375</v>
      </c>
      <c r="E17" s="8">
        <v>21713</v>
      </c>
      <c r="F17" s="8">
        <v>30795</v>
      </c>
      <c r="G17" s="8">
        <v>26144</v>
      </c>
      <c r="H17" s="8">
        <v>45526</v>
      </c>
      <c r="I17" s="8">
        <v>55350</v>
      </c>
      <c r="J17" s="8">
        <v>59003</v>
      </c>
      <c r="K17" s="8">
        <v>62342</v>
      </c>
      <c r="L17" s="8">
        <v>65868</v>
      </c>
      <c r="M17" s="8">
        <v>106047</v>
      </c>
      <c r="N17" s="8">
        <v>121708</v>
      </c>
      <c r="O17" s="8"/>
    </row>
    <row r="18" spans="1:15" s="2" customFormat="1" ht="20.100000000000001" customHeight="1">
      <c r="A18" s="9" t="s">
        <v>14</v>
      </c>
      <c r="B18" s="10">
        <v>19782</v>
      </c>
      <c r="C18" s="10">
        <v>23366</v>
      </c>
      <c r="D18" s="10">
        <v>22479</v>
      </c>
      <c r="E18" s="10">
        <v>19834</v>
      </c>
      <c r="F18" s="10">
        <v>31910</v>
      </c>
      <c r="G18" s="10">
        <v>28843</v>
      </c>
      <c r="H18" s="10">
        <v>45767</v>
      </c>
      <c r="I18" s="10">
        <v>48936</v>
      </c>
      <c r="J18" s="10">
        <v>54694</v>
      </c>
      <c r="K18" s="10">
        <v>58535</v>
      </c>
      <c r="L18" s="10">
        <v>75501</v>
      </c>
      <c r="M18" s="10">
        <v>104474</v>
      </c>
      <c r="N18" s="10">
        <v>110121</v>
      </c>
      <c r="O18" s="10"/>
    </row>
    <row r="19" spans="1:15" s="2" customFormat="1" ht="20.100000000000001" customHeight="1">
      <c r="A19" s="7" t="s">
        <v>15</v>
      </c>
      <c r="B19" s="8">
        <v>16950</v>
      </c>
      <c r="C19" s="8">
        <v>19622</v>
      </c>
      <c r="D19" s="8">
        <v>22506</v>
      </c>
      <c r="E19" s="8">
        <v>20092</v>
      </c>
      <c r="F19" s="8">
        <v>31490</v>
      </c>
      <c r="G19" s="8">
        <v>27505</v>
      </c>
      <c r="H19" s="8">
        <v>40268</v>
      </c>
      <c r="I19" s="8">
        <v>49823</v>
      </c>
      <c r="J19" s="8">
        <v>57462</v>
      </c>
      <c r="K19" s="8">
        <v>61412</v>
      </c>
      <c r="L19" s="8">
        <v>64971</v>
      </c>
      <c r="M19" s="8">
        <v>94550</v>
      </c>
      <c r="N19" s="8">
        <v>105315</v>
      </c>
      <c r="O19" s="8"/>
    </row>
    <row r="20" spans="1:15" s="2" customFormat="1" ht="20.100000000000001" customHeight="1">
      <c r="A20" s="11" t="s">
        <v>16</v>
      </c>
      <c r="B20" s="10">
        <v>11421</v>
      </c>
      <c r="C20" s="10">
        <v>14529</v>
      </c>
      <c r="D20" s="10">
        <v>13789</v>
      </c>
      <c r="E20" s="10">
        <v>12811</v>
      </c>
      <c r="F20" s="10">
        <v>17755</v>
      </c>
      <c r="G20" s="10">
        <v>19073</v>
      </c>
      <c r="H20" s="10">
        <v>36098</v>
      </c>
      <c r="I20" s="10">
        <v>40108</v>
      </c>
      <c r="J20" s="10">
        <v>52733</v>
      </c>
      <c r="K20" s="10">
        <v>45442</v>
      </c>
      <c r="L20" s="10">
        <v>59602</v>
      </c>
      <c r="M20" s="10">
        <v>78177</v>
      </c>
      <c r="N20" s="10">
        <v>102467</v>
      </c>
      <c r="O20" s="10"/>
    </row>
    <row r="21" spans="1:15" s="2" customFormat="1" ht="20.100000000000001" customHeight="1" thickBot="1">
      <c r="A21" s="12" t="s">
        <v>17</v>
      </c>
      <c r="B21" s="13">
        <f>SUM(B9:B20)</f>
        <v>212775</v>
      </c>
      <c r="C21" s="13">
        <f t="shared" ref="C21:K21" si="0">SUM(C9:C20)</f>
        <v>231272</v>
      </c>
      <c r="D21" s="13">
        <f t="shared" si="0"/>
        <v>254788</v>
      </c>
      <c r="E21" s="13">
        <f t="shared" si="0"/>
        <v>240789</v>
      </c>
      <c r="F21" s="13">
        <f t="shared" si="0"/>
        <v>298845</v>
      </c>
      <c r="G21" s="13">
        <f t="shared" si="0"/>
        <v>339796</v>
      </c>
      <c r="H21" s="13">
        <f t="shared" si="0"/>
        <v>457911</v>
      </c>
      <c r="I21" s="13">
        <f t="shared" si="0"/>
        <v>549892</v>
      </c>
      <c r="J21" s="13">
        <f t="shared" si="0"/>
        <v>600690</v>
      </c>
      <c r="K21" s="13">
        <f t="shared" si="0"/>
        <v>695806</v>
      </c>
      <c r="L21" s="13">
        <f>SUM(L9:L20)</f>
        <v>772258</v>
      </c>
      <c r="M21" s="13">
        <f>SUM(M9:M20)</f>
        <v>1053971</v>
      </c>
      <c r="N21" s="13">
        <f>SUM(N9:N20)</f>
        <v>1231311</v>
      </c>
      <c r="O21" s="13">
        <f>SUM(O9:O20)</f>
        <v>391392</v>
      </c>
    </row>
    <row r="22" spans="1:15" s="2" customFormat="1" ht="21" customHeight="1">
      <c r="A22" s="14" t="s">
        <v>18</v>
      </c>
      <c r="B22" s="15" t="s">
        <v>19</v>
      </c>
      <c r="C22" s="16">
        <f t="shared" ref="C22:K22" si="1">+C21/B21-1</f>
        <v>8.6932205381271332E-2</v>
      </c>
      <c r="D22" s="16">
        <f t="shared" si="1"/>
        <v>0.10168113736206719</v>
      </c>
      <c r="E22" s="16">
        <f t="shared" si="1"/>
        <v>-5.4943717914501478E-2</v>
      </c>
      <c r="F22" s="16">
        <f t="shared" si="1"/>
        <v>0.24110735955546136</v>
      </c>
      <c r="G22" s="16">
        <f t="shared" si="1"/>
        <v>0.13703090230721604</v>
      </c>
      <c r="H22" s="16">
        <f t="shared" si="1"/>
        <v>0.34760562219684754</v>
      </c>
      <c r="I22" s="16">
        <f t="shared" si="1"/>
        <v>0.20087091159635828</v>
      </c>
      <c r="J22" s="16">
        <f t="shared" si="1"/>
        <v>9.2378139707433471E-2</v>
      </c>
      <c r="K22" s="16">
        <f t="shared" si="1"/>
        <v>0.15834457041069427</v>
      </c>
      <c r="L22" s="16">
        <f>L21/K21-1</f>
        <v>0.10987545379028063</v>
      </c>
      <c r="M22" s="16">
        <f>M21/L21-1</f>
        <v>0.36479130031673357</v>
      </c>
      <c r="N22" s="16">
        <f>N21/M21-1</f>
        <v>0.16825889896401325</v>
      </c>
      <c r="O22" s="16">
        <f>O21/N21-1</f>
        <v>-0.68213392067479295</v>
      </c>
    </row>
    <row r="23" spans="1:15" s="2" customFormat="1" ht="20.100000000000001" customHeight="1">
      <c r="A23" s="17" t="s">
        <v>20</v>
      </c>
      <c r="B23" s="18">
        <f>AVERAGE(B9:B20)</f>
        <v>17731.25</v>
      </c>
      <c r="C23" s="18">
        <f>AVERAGE(C9:C20)</f>
        <v>19272.666666666668</v>
      </c>
      <c r="D23" s="18">
        <f t="shared" ref="D23:K23" si="2">AVERAGE(D9:D20)</f>
        <v>21232.333333333332</v>
      </c>
      <c r="E23" s="18">
        <f t="shared" si="2"/>
        <v>20065.75</v>
      </c>
      <c r="F23" s="18">
        <f t="shared" si="2"/>
        <v>24903.75</v>
      </c>
      <c r="G23" s="18">
        <f t="shared" si="2"/>
        <v>28316.333333333332</v>
      </c>
      <c r="H23" s="18">
        <f t="shared" si="2"/>
        <v>38159.25</v>
      </c>
      <c r="I23" s="18">
        <f t="shared" si="2"/>
        <v>45824.333333333336</v>
      </c>
      <c r="J23" s="18">
        <f t="shared" si="2"/>
        <v>50057.5</v>
      </c>
      <c r="K23" s="18">
        <f t="shared" si="2"/>
        <v>57983.833333333336</v>
      </c>
      <c r="L23" s="18">
        <f>AVERAGE(L9:L20)</f>
        <v>64354.833333333336</v>
      </c>
      <c r="M23" s="18">
        <f>AVERAGE(M9:M20)</f>
        <v>87830.916666666672</v>
      </c>
      <c r="N23" s="18">
        <f>AVERAGE(N9:N20)</f>
        <v>102609.25</v>
      </c>
      <c r="O23" s="18">
        <f>AVERAGE(O9:O20)</f>
        <v>130464</v>
      </c>
    </row>
    <row r="24" spans="1:15" s="2" customFormat="1" ht="20.100000000000001" customHeight="1" thickBot="1">
      <c r="A24" s="32" t="s">
        <v>21</v>
      </c>
      <c r="B24" s="32"/>
      <c r="C24" s="32"/>
      <c r="D24" s="32"/>
      <c r="E24" s="32"/>
      <c r="F24" s="32"/>
      <c r="G24" s="32"/>
      <c r="H24" s="19"/>
      <c r="I24" s="19"/>
      <c r="J24" s="19"/>
      <c r="K24" s="19"/>
      <c r="L24" s="19"/>
      <c r="M24" s="19"/>
      <c r="N24" s="19"/>
      <c r="O24" s="19">
        <f>SUM(B21:O21)</f>
        <v>7331496</v>
      </c>
    </row>
    <row r="25" spans="1:15" s="2" customFormat="1">
      <c r="A25" s="20"/>
    </row>
    <row r="26" spans="1:15" s="2" customFormat="1">
      <c r="A26" s="21"/>
    </row>
    <row r="27" spans="1:15" s="2" customFormat="1">
      <c r="A27" s="21"/>
    </row>
    <row r="28" spans="1:15" s="2" customFormat="1">
      <c r="A28" s="21"/>
    </row>
    <row r="29" spans="1:15" s="2" customFormat="1">
      <c r="A29" s="21"/>
    </row>
    <row r="30" spans="1:15" s="2" customFormat="1">
      <c r="A30" s="21"/>
    </row>
    <row r="31" spans="1:15" s="2" customFormat="1">
      <c r="A31" s="21"/>
    </row>
    <row r="32" spans="1:15" s="2" customFormat="1">
      <c r="A32" s="21"/>
    </row>
    <row r="33" spans="1:1" s="2" customFormat="1">
      <c r="A33" s="21"/>
    </row>
    <row r="34" spans="1:1" s="2" customFormat="1">
      <c r="A34" s="21"/>
    </row>
    <row r="35" spans="1:1" s="2" customFormat="1">
      <c r="A35" s="21"/>
    </row>
    <row r="36" spans="1:1" s="2" customFormat="1">
      <c r="A36" s="21"/>
    </row>
    <row r="37" spans="1:1" s="2" customFormat="1">
      <c r="A37" s="21"/>
    </row>
    <row r="38" spans="1:1" s="2" customFormat="1">
      <c r="A38" s="21"/>
    </row>
    <row r="39" spans="1:1" s="2" customFormat="1">
      <c r="A39" s="21"/>
    </row>
    <row r="40" spans="1:1" s="2" customFormat="1">
      <c r="A40" s="21"/>
    </row>
    <row r="41" spans="1:1" s="2" customFormat="1">
      <c r="A41" s="21"/>
    </row>
    <row r="42" spans="1:1" s="2" customFormat="1">
      <c r="A42" s="21"/>
    </row>
    <row r="43" spans="1:1" s="2" customFormat="1">
      <c r="A43" s="21"/>
    </row>
    <row r="44" spans="1:1" s="2" customFormat="1">
      <c r="A44" s="21"/>
    </row>
    <row r="45" spans="1:1" s="2" customFormat="1">
      <c r="A45" s="21"/>
    </row>
    <row r="46" spans="1:1" s="2" customFormat="1">
      <c r="A46" s="21"/>
    </row>
    <row r="47" spans="1:1" s="2" customFormat="1">
      <c r="A47" s="21"/>
    </row>
    <row r="48" spans="1:1" s="2" customFormat="1">
      <c r="A48" s="21"/>
    </row>
    <row r="49" spans="1:1" s="2" customFormat="1">
      <c r="A49" s="21"/>
    </row>
    <row r="50" spans="1:1" s="2" customFormat="1">
      <c r="A50" s="21"/>
    </row>
    <row r="51" spans="1:1" s="2" customFormat="1">
      <c r="A51" s="21"/>
    </row>
    <row r="52" spans="1:1" s="2" customFormat="1">
      <c r="A52" s="21"/>
    </row>
    <row r="53" spans="1:1" s="2" customFormat="1">
      <c r="A53" s="21"/>
    </row>
    <row r="54" spans="1:1" s="2" customFormat="1">
      <c r="A54" s="21"/>
    </row>
    <row r="55" spans="1:1" s="2" customFormat="1">
      <c r="A55" s="22"/>
    </row>
    <row r="56" spans="1:1" s="2" customFormat="1">
      <c r="A56" s="22"/>
    </row>
  </sheetData>
  <mergeCells count="5">
    <mergeCell ref="A1:N1"/>
    <mergeCell ref="A3:O3"/>
    <mergeCell ref="A4:M4"/>
    <mergeCell ref="A6:O6"/>
    <mergeCell ref="A24:G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4" orientation="portrait" r:id="rId1"/>
  <headerFooter>
    <oddFooter>&amp;L&amp;"-,Normal"&amp;9Fuente: Sistema de Registro de Casos y Atenciones de Violencia Familiar y Sexual del Centro Emergencia Mujer
Elaboración: UGIGC 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4.1.5</vt:lpstr>
      <vt:lpstr>'4.1.5'!Área_de_impresión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2015-04-20T14:47:23Z</dcterms:created>
  <dcterms:modified xsi:type="dcterms:W3CDTF">2015-04-20T15:05:36Z</dcterms:modified>
</cp:coreProperties>
</file>