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RITA!$A$181:$L$194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RITA!$A$116:$S$197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>#REF!</definedName>
    <definedName name="HIJOS">#REF!</definedName>
    <definedName name="HOMICIDIO">#REF!</definedName>
    <definedName name="HOMICIDIO1">#REF!</definedName>
    <definedName name="J">[4]Casos!#REF!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_xlnm.Print_Titles" localSheetId="0">RITA!$116:$121</definedName>
    <definedName name="VINCULO">#REF!</definedName>
    <definedName name="VINCULO_A">#REF!</definedName>
    <definedName name="XX">[5]Casos!#REF!</definedName>
    <definedName name="ZONA">#REF!</definedName>
  </definedNames>
  <calcPr calcId="124519"/>
</workbook>
</file>

<file path=xl/calcChain.xml><?xml version="1.0" encoding="utf-8"?>
<calcChain xmlns="http://schemas.openxmlformats.org/spreadsheetml/2006/main">
  <c r="G194" i="1"/>
  <c r="F194"/>
  <c r="E194"/>
  <c r="H193"/>
  <c r="H192"/>
  <c r="H191"/>
  <c r="H190"/>
  <c r="H189"/>
  <c r="H188"/>
  <c r="H187"/>
  <c r="H186"/>
  <c r="H185"/>
  <c r="H184"/>
  <c r="H183"/>
  <c r="I176"/>
  <c r="H176"/>
  <c r="F176"/>
  <c r="E176"/>
  <c r="C176"/>
  <c r="B176"/>
  <c r="J175"/>
  <c r="G175"/>
  <c r="D175"/>
  <c r="J174"/>
  <c r="G174"/>
  <c r="D174"/>
  <c r="J173"/>
  <c r="G173"/>
  <c r="D173"/>
  <c r="J172"/>
  <c r="G172"/>
  <c r="D172"/>
  <c r="J171"/>
  <c r="G171"/>
  <c r="D171"/>
  <c r="J170"/>
  <c r="G170"/>
  <c r="D170"/>
  <c r="J169"/>
  <c r="G169"/>
  <c r="D169"/>
  <c r="J168"/>
  <c r="G168"/>
  <c r="D168"/>
  <c r="J158"/>
  <c r="I158"/>
  <c r="H158"/>
  <c r="G158"/>
  <c r="F158"/>
  <c r="E158"/>
  <c r="D158"/>
  <c r="C158"/>
  <c r="B157"/>
  <c r="B156"/>
  <c r="B155"/>
  <c r="B154"/>
  <c r="B153"/>
  <c r="B152"/>
  <c r="B151"/>
  <c r="B150"/>
  <c r="B149"/>
  <c r="B148"/>
  <c r="B147"/>
  <c r="B146"/>
  <c r="D138"/>
  <c r="C138"/>
  <c r="B137"/>
  <c r="B136"/>
  <c r="B135"/>
  <c r="B134"/>
  <c r="B133"/>
  <c r="B132"/>
  <c r="B131"/>
  <c r="B130"/>
  <c r="B129"/>
  <c r="B128"/>
  <c r="B127"/>
  <c r="B126"/>
  <c r="B138" l="1"/>
  <c r="B139" s="1"/>
  <c r="J176"/>
  <c r="R171" s="1"/>
  <c r="R172" s="1"/>
  <c r="S171" s="1"/>
  <c r="G176"/>
  <c r="R170" s="1"/>
  <c r="D176"/>
  <c r="R169" s="1"/>
  <c r="B158"/>
  <c r="B159" s="1"/>
  <c r="H194"/>
  <c r="D159"/>
  <c r="C159"/>
  <c r="J159"/>
  <c r="C139" l="1"/>
  <c r="G159"/>
  <c r="E159"/>
  <c r="D139"/>
  <c r="H159"/>
  <c r="F159"/>
  <c r="I159"/>
  <c r="S170"/>
  <c r="S169"/>
</calcChain>
</file>

<file path=xl/sharedStrings.xml><?xml version="1.0" encoding="utf-8"?>
<sst xmlns="http://schemas.openxmlformats.org/spreadsheetml/2006/main" count="1237" uniqueCount="75">
  <si>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</si>
  <si>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</si>
  <si>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</si>
  <si>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</si>
  <si>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</si>
  <si>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</si>
  <si>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</si>
  <si>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</si>
  <si>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</si>
  <si>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</si>
  <si>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</si>
  <si>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</si>
  <si>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</si>
  <si>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a Marzo 2015 (Preliminar)</t>
  </si>
  <si>
    <t xml:space="preserve"> </t>
  </si>
  <si>
    <t>Número de Casos Derivados por Violencia Familiar y Sexual; según Sexo de la Víctima y Mes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</si>
  <si>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</si>
  <si>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</si>
  <si>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</si>
  <si>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</si>
  <si>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</si>
  <si>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</si>
  <si>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</si>
  <si>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</si>
  <si>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</si>
  <si>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</si>
  <si>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</si>
  <si>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</si>
  <si>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</si>
  <si>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</si>
  <si>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</si>
  <si>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</si>
  <si>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</si>
  <si>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Violencia Familiar y Sexual; según Edad de la Víctima y Mes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</si>
  <si>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</si>
  <si>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</si>
  <si>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</si>
  <si>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</si>
  <si>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</si>
  <si>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</si>
  <si>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</si>
  <si>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</si>
  <si>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</si>
  <si>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</si>
  <si>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Violencia Familiar y Sexual; según Tipo de Violencia, Sexo y Edad de la Víctima</t>
  </si>
  <si>
    <t>Grupo de Edad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</si>
  <si>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</si>
  <si>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</si>
  <si>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</si>
  <si>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</si>
  <si>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</si>
  <si>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Violencia Familiar y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</si>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</sst>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rgb="FFC00000"/>
      <name val="Arial"/>
      <family val="2"/>
    </font>
    <font>
      <sz val="20"/>
      <name val="Arial"/>
      <family val="2"/>
    </font>
    <font>
      <b/>
      <sz val="14"/>
      <color rgb="FFC0000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11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>
      <alignment vertical="center"/>
    </xf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1" applyFont="1" applyFill="1"/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2" fillId="3" borderId="0" xfId="1" applyFill="1"/>
    <xf numFmtId="0" fontId="5" fillId="3" borderId="0" xfId="1" applyFont="1" applyFill="1"/>
    <xf numFmtId="0" fontId="7" fillId="3" borderId="0" xfId="1" applyFont="1" applyFill="1"/>
    <xf numFmtId="0" fontId="9" fillId="3" borderId="0" xfId="1" applyFont="1" applyFill="1"/>
    <xf numFmtId="0" fontId="10" fillId="5" borderId="1" xfId="1" applyFont="1" applyFill="1" applyBorder="1" applyAlignment="1">
      <alignment horizontal="left" vertical="center"/>
    </xf>
    <xf numFmtId="0" fontId="10" fillId="5" borderId="1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vertical="center"/>
    </xf>
    <xf numFmtId="3" fontId="11" fillId="3" borderId="6" xfId="1" applyNumberFormat="1" applyFont="1" applyFill="1" applyBorder="1" applyAlignment="1">
      <alignment horizontal="center" vertical="center"/>
    </xf>
    <xf numFmtId="3" fontId="11" fillId="3" borderId="7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/>
    </xf>
    <xf numFmtId="0" fontId="11" fillId="3" borderId="8" xfId="1" applyFont="1" applyFill="1" applyBorder="1" applyAlignment="1">
      <alignment vertical="center"/>
    </xf>
    <xf numFmtId="3" fontId="11" fillId="3" borderId="9" xfId="1" applyNumberFormat="1" applyFont="1" applyFill="1" applyBorder="1" applyAlignment="1">
      <alignment horizontal="center" vertical="center"/>
    </xf>
    <xf numFmtId="3" fontId="11" fillId="3" borderId="10" xfId="1" applyNumberFormat="1" applyFont="1" applyFill="1" applyBorder="1" applyAlignment="1">
      <alignment horizontal="center" vertical="center"/>
    </xf>
    <xf numFmtId="3" fontId="11" fillId="0" borderId="9" xfId="1" applyNumberFormat="1" applyFont="1" applyFill="1" applyBorder="1" applyAlignment="1">
      <alignment horizontal="center" vertical="center"/>
    </xf>
    <xf numFmtId="3" fontId="11" fillId="0" borderId="10" xfId="1" applyNumberFormat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vertical="center"/>
    </xf>
    <xf numFmtId="3" fontId="11" fillId="3" borderId="12" xfId="1" applyNumberFormat="1" applyFont="1" applyFill="1" applyBorder="1" applyAlignment="1">
      <alignment horizontal="center" vertical="center"/>
    </xf>
    <xf numFmtId="3" fontId="11" fillId="0" borderId="12" xfId="1" applyNumberFormat="1" applyFont="1" applyFill="1" applyBorder="1" applyAlignment="1">
      <alignment horizontal="center" vertical="center"/>
    </xf>
    <xf numFmtId="3" fontId="11" fillId="0" borderId="13" xfId="1" applyNumberFormat="1" applyFont="1" applyFill="1" applyBorder="1" applyAlignment="1">
      <alignment horizontal="center" vertical="center"/>
    </xf>
    <xf numFmtId="0" fontId="10" fillId="5" borderId="1" xfId="1" applyFont="1" applyFill="1" applyBorder="1"/>
    <xf numFmtId="3" fontId="10" fillId="5" borderId="1" xfId="1" applyNumberFormat="1" applyFont="1" applyFill="1" applyBorder="1" applyAlignment="1">
      <alignment horizontal="center"/>
    </xf>
    <xf numFmtId="3" fontId="10" fillId="2" borderId="0" xfId="1" applyNumberFormat="1" applyFont="1" applyFill="1" applyBorder="1" applyAlignment="1">
      <alignment horizontal="center"/>
    </xf>
    <xf numFmtId="9" fontId="10" fillId="5" borderId="1" xfId="2" applyFont="1" applyFill="1" applyBorder="1" applyAlignment="1">
      <alignment horizontal="center"/>
    </xf>
    <xf numFmtId="9" fontId="10" fillId="2" borderId="0" xfId="2" applyFont="1" applyFill="1" applyBorder="1" applyAlignment="1">
      <alignment horizontal="center"/>
    </xf>
    <xf numFmtId="0" fontId="2" fillId="2" borderId="0" xfId="1" applyFont="1" applyFill="1" applyBorder="1"/>
    <xf numFmtId="0" fontId="9" fillId="3" borderId="0" xfId="1" applyFont="1" applyFill="1" applyAlignment="1">
      <alignment horizontal="left"/>
    </xf>
    <xf numFmtId="0" fontId="10" fillId="5" borderId="1" xfId="1" applyFont="1" applyFill="1" applyBorder="1" applyAlignment="1">
      <alignment vertical="center"/>
    </xf>
    <xf numFmtId="3" fontId="11" fillId="3" borderId="14" xfId="1" applyNumberFormat="1" applyFont="1" applyFill="1" applyBorder="1" applyAlignment="1">
      <alignment horizontal="center" vertical="center"/>
    </xf>
    <xf numFmtId="3" fontId="11" fillId="3" borderId="15" xfId="1" applyNumberFormat="1" applyFont="1" applyFill="1" applyBorder="1" applyAlignment="1">
      <alignment horizontal="center" vertical="center"/>
    </xf>
    <xf numFmtId="0" fontId="12" fillId="3" borderId="0" xfId="1" applyFont="1" applyFill="1"/>
    <xf numFmtId="0" fontId="12" fillId="3" borderId="0" xfId="1" applyFont="1" applyFill="1" applyAlignment="1">
      <alignment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vertical="center"/>
    </xf>
    <xf numFmtId="3" fontId="11" fillId="3" borderId="17" xfId="1" applyNumberFormat="1" applyFont="1" applyFill="1" applyBorder="1" applyAlignment="1">
      <alignment horizontal="center" vertical="center"/>
    </xf>
    <xf numFmtId="9" fontId="11" fillId="3" borderId="7" xfId="2" applyFont="1" applyFill="1" applyBorder="1" applyAlignment="1">
      <alignment horizontal="center" vertical="center"/>
    </xf>
    <xf numFmtId="9" fontId="11" fillId="3" borderId="10" xfId="2" applyFont="1" applyFill="1" applyBorder="1" applyAlignment="1">
      <alignment horizontal="center" vertical="center"/>
    </xf>
    <xf numFmtId="9" fontId="11" fillId="3" borderId="13" xfId="2" applyFont="1" applyFill="1" applyBorder="1" applyAlignment="1">
      <alignment horizontal="center" vertical="center"/>
    </xf>
    <xf numFmtId="3" fontId="10" fillId="3" borderId="0" xfId="1" applyNumberFormat="1" applyFont="1" applyFill="1" applyBorder="1" applyAlignment="1">
      <alignment horizontal="center"/>
    </xf>
    <xf numFmtId="9" fontId="10" fillId="3" borderId="0" xfId="2" applyFont="1" applyFill="1" applyBorder="1" applyAlignment="1">
      <alignment horizontal="center"/>
    </xf>
    <xf numFmtId="0" fontId="11" fillId="3" borderId="27" xfId="1" applyFont="1" applyFill="1" applyBorder="1" applyAlignment="1">
      <alignment vertical="center"/>
    </xf>
    <xf numFmtId="3" fontId="11" fillId="3" borderId="28" xfId="1" applyNumberFormat="1" applyFont="1" applyFill="1" applyBorder="1" applyAlignment="1">
      <alignment horizontal="center" vertical="center"/>
    </xf>
    <xf numFmtId="0" fontId="10" fillId="3" borderId="0" xfId="1" applyFont="1" applyFill="1" applyBorder="1"/>
    <xf numFmtId="0" fontId="10" fillId="2" borderId="0" xfId="1" applyFont="1" applyFill="1" applyBorder="1" applyAlignment="1">
      <alignment vertical="center" wrapText="1"/>
    </xf>
    <xf numFmtId="0" fontId="2" fillId="3" borderId="5" xfId="1" applyFill="1" applyBorder="1" applyAlignment="1">
      <alignment horizontal="center" vertical="center"/>
    </xf>
    <xf numFmtId="0" fontId="11" fillId="3" borderId="38" xfId="1" applyFont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49" fontId="2" fillId="3" borderId="8" xfId="1" applyNumberForma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/>
    </xf>
    <xf numFmtId="0" fontId="12" fillId="3" borderId="0" xfId="1" applyFont="1" applyFill="1" applyAlignment="1"/>
    <xf numFmtId="0" fontId="12" fillId="3" borderId="0" xfId="1" applyFont="1" applyFill="1" applyAlignment="1">
      <alignment horizontal="right"/>
    </xf>
    <xf numFmtId="14" fontId="12" fillId="3" borderId="0" xfId="1" applyNumberFormat="1" applyFont="1" applyFill="1" applyAlignment="1">
      <alignment horizontal="right"/>
    </xf>
    <xf numFmtId="0" fontId="8" fillId="4" borderId="2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8" fillId="4" borderId="4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/>
    </xf>
    <xf numFmtId="0" fontId="10" fillId="5" borderId="2" xfId="1" applyFont="1" applyFill="1" applyBorder="1" applyAlignment="1">
      <alignment horizontal="center"/>
    </xf>
    <xf numFmtId="0" fontId="10" fillId="5" borderId="3" xfId="1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0" fontId="11" fillId="3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/>
    </xf>
    <xf numFmtId="0" fontId="8" fillId="4" borderId="29" xfId="1" applyFont="1" applyFill="1" applyBorder="1" applyAlignment="1">
      <alignment horizontal="left" vertical="center"/>
    </xf>
    <xf numFmtId="0" fontId="8" fillId="4" borderId="30" xfId="1" applyFont="1" applyFill="1" applyBorder="1" applyAlignment="1">
      <alignment horizontal="left" vertical="center"/>
    </xf>
    <xf numFmtId="0" fontId="8" fillId="4" borderId="31" xfId="1" applyFont="1" applyFill="1" applyBorder="1" applyAlignment="1">
      <alignment horizontal="left" vertical="center"/>
    </xf>
    <xf numFmtId="0" fontId="10" fillId="5" borderId="29" xfId="1" applyFont="1" applyFill="1" applyBorder="1" applyAlignment="1">
      <alignment horizontal="center" vertical="center" wrapText="1"/>
    </xf>
    <xf numFmtId="0" fontId="10" fillId="5" borderId="30" xfId="1" applyFont="1" applyFill="1" applyBorder="1" applyAlignment="1">
      <alignment horizontal="center" vertical="center" wrapText="1"/>
    </xf>
    <xf numFmtId="0" fontId="10" fillId="5" borderId="31" xfId="1" applyFont="1" applyFill="1" applyBorder="1" applyAlignment="1">
      <alignment horizontal="center" vertical="center" wrapText="1"/>
    </xf>
    <xf numFmtId="0" fontId="10" fillId="5" borderId="33" xfId="1" applyFont="1" applyFill="1" applyBorder="1" applyAlignment="1">
      <alignment horizontal="center" vertical="center" wrapText="1"/>
    </xf>
    <xf numFmtId="0" fontId="10" fillId="5" borderId="34" xfId="1" applyFont="1" applyFill="1" applyBorder="1" applyAlignment="1">
      <alignment horizontal="center" vertical="center" wrapText="1"/>
    </xf>
    <xf numFmtId="0" fontId="10" fillId="5" borderId="35" xfId="1" applyFont="1" applyFill="1" applyBorder="1" applyAlignment="1">
      <alignment horizontal="center" vertical="center" wrapText="1"/>
    </xf>
    <xf numFmtId="0" fontId="10" fillId="5" borderId="32" xfId="1" applyFont="1" applyFill="1" applyBorder="1" applyAlignment="1">
      <alignment horizontal="center" vertical="center" wrapText="1"/>
    </xf>
    <xf numFmtId="0" fontId="10" fillId="5" borderId="36" xfId="1" applyFont="1" applyFill="1" applyBorder="1" applyAlignment="1">
      <alignment horizontal="center" vertical="center" wrapText="1"/>
    </xf>
    <xf numFmtId="0" fontId="11" fillId="3" borderId="37" xfId="1" applyFont="1" applyFill="1" applyBorder="1" applyAlignment="1">
      <alignment horizontal="center" vertical="center"/>
    </xf>
    <xf numFmtId="0" fontId="11" fillId="3" borderId="39" xfId="1" applyFont="1" applyFill="1" applyBorder="1" applyAlignment="1">
      <alignment horizontal="center" vertical="center"/>
    </xf>
  </cellXfs>
  <cellStyles count="11">
    <cellStyle name="Millares 2" xfId="3"/>
    <cellStyle name="Normal" xfId="0" builtinId="0"/>
    <cellStyle name="Normal 2" xfId="1"/>
    <cellStyle name="Normal 2 2" xfId="4"/>
    <cellStyle name="Normal 2 2 2" xfId="5"/>
    <cellStyle name="Normal 2 3" xfId="6"/>
    <cellStyle name="Porcentaje 2" xfId="2"/>
    <cellStyle name="Porcentaje 3" xfId="7"/>
    <cellStyle name="Porcentual 2" xfId="8"/>
    <cellStyle name="Porcentual 2 2" xfId="9"/>
    <cellStyle name="Porcentual 2 3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72"/>
          <c:y val="4.89468061775296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538542798361553E-2"/>
          <c:y val="0.20937500000000001"/>
          <c:w val="0.88653929400098952"/>
          <c:h val="0.59062499999999996"/>
        </c:manualLayout>
      </c:layout>
      <c:barChart>
        <c:barDir val="col"/>
        <c:grouping val="stacked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RITA!$C$126:$C$137</c:f>
              <c:numCache>
                <c:formatCode>#,##0</c:formatCode>
                <c:ptCount val="12"/>
                <c:pt idx="0">
                  <c:v>70</c:v>
                </c:pt>
                <c:pt idx="1">
                  <c:v>50</c:v>
                </c:pt>
                <c:pt idx="2">
                  <c:v>31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dLbls>
            <c:dLbl>
              <c:idx val="0"/>
              <c:layout>
                <c:manualLayout>
                  <c:x val="-2.076034858423417E-3"/>
                  <c:y val="-1.0659561038716877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"/>
                  <c:y val="-7.1066538043162708E-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0"/>
                  <c:y val="7.1063740258111218E-3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0"/>
                  <c:y val="0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-1.634673116868833E-7"/>
                  <c:y val="-3.5537465699155314E-3"/>
                </c:manualLayout>
              </c:layout>
              <c:dLblPos val="ct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RITA!$D$126:$D$137</c:f>
              <c:numCache>
                <c:formatCode>#,##0</c:formatCode>
                <c:ptCount val="12"/>
                <c:pt idx="0">
                  <c:v>14</c:v>
                </c:pt>
                <c:pt idx="1">
                  <c:v>12</c:v>
                </c:pt>
                <c:pt idx="2">
                  <c:v>7</c:v>
                </c:pt>
              </c:numCache>
            </c:numRef>
          </c:val>
        </c:ser>
        <c:overlap val="100"/>
        <c:axId val="47758720"/>
        <c:axId val="47933696"/>
      </c:barChart>
      <c:catAx>
        <c:axId val="477587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7933696"/>
        <c:crosses val="autoZero"/>
        <c:auto val="1"/>
        <c:lblAlgn val="ctr"/>
        <c:lblOffset val="100"/>
        <c:tickLblSkip val="1"/>
        <c:tickMarkSkip val="1"/>
      </c:catAx>
      <c:valAx>
        <c:axId val="4793369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7758720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8"/>
          <c:y val="0.88409703504043125"/>
          <c:w val="0.42857142857142855"/>
          <c:h val="8.894878706199453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Sexo</a:t>
            </a:r>
          </a:p>
        </c:rich>
      </c:tx>
      <c:layout>
        <c:manualLayout>
          <c:xMode val="edge"/>
          <c:yMode val="edge"/>
          <c:x val="0.24664397882468081"/>
          <c:y val="2.7808048058163889E-2"/>
        </c:manualLayout>
      </c:layout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20422171602126046"/>
          <c:y val="0.28029325943195621"/>
          <c:w val="0.56653238390759197"/>
          <c:h val="0.5620534025425596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32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0667488958471429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RITA!$C$125:$D$125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RITA!$C$138:$D$138</c:f>
              <c:numCache>
                <c:formatCode>#,##0</c:formatCode>
                <c:ptCount val="2"/>
                <c:pt idx="0">
                  <c:v>151</c:v>
                </c:pt>
                <c:pt idx="1">
                  <c:v>33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axId val="66762240"/>
        <c:axId val="66763776"/>
      </c:barChart>
      <c:catAx>
        <c:axId val="6676224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6763776"/>
        <c:crosses val="autoZero"/>
        <c:auto val="1"/>
        <c:lblAlgn val="ctr"/>
        <c:lblOffset val="100"/>
        <c:tickLblSkip val="5"/>
        <c:tickMarkSkip val="1"/>
      </c:catAx>
      <c:valAx>
        <c:axId val="66763776"/>
        <c:scaling>
          <c:orientation val="minMax"/>
        </c:scaling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6762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% Casos Derivados según Tipo de Violencia</a:t>
            </a:r>
          </a:p>
        </c:rich>
      </c:tx>
      <c:layout>
        <c:manualLayout>
          <c:xMode val="edge"/>
          <c:yMode val="edge"/>
          <c:x val="0.15960763379153889"/>
          <c:y val="3.3707910405004718E-2"/>
        </c:manualLayout>
      </c:layout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18147719947901131"/>
          <c:y val="0.34644395781888232"/>
          <c:w val="0.67088607594936711"/>
          <c:h val="0.579439252336449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4609832198459075"/>
                  <c:y val="-1.053906723198062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7757597112208527E-2"/>
                  <c:y val="-7.8631035327126324E-3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5711318784377039E-2"/>
                  <c:y val="-4.1747168930100567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RITA!$O$169:$Q$171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RITA!$R$169:$R$171</c:f>
              <c:numCache>
                <c:formatCode>#,##0</c:formatCode>
                <c:ptCount val="3"/>
                <c:pt idx="0">
                  <c:v>171</c:v>
                </c:pt>
                <c:pt idx="1">
                  <c:v>12</c:v>
                </c:pt>
                <c:pt idx="2">
                  <c:v>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1957899242"/>
          <c:y val="3.780574436742419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580808080808091"/>
          <c:y val="0.14814814814814828"/>
          <c:w val="0.77146464646464663"/>
          <c:h val="0.8119658119658124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RITA!$H$183:$H$193</c:f>
              <c:numCache>
                <c:formatCode>#,##0</c:formatCode>
                <c:ptCount val="11"/>
                <c:pt idx="0">
                  <c:v>39</c:v>
                </c:pt>
                <c:pt idx="1">
                  <c:v>5</c:v>
                </c:pt>
                <c:pt idx="2">
                  <c:v>96</c:v>
                </c:pt>
                <c:pt idx="3">
                  <c:v>0</c:v>
                </c:pt>
                <c:pt idx="4">
                  <c:v>1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</c:ser>
        <c:gapWidth val="78"/>
        <c:axId val="70394240"/>
        <c:axId val="70439680"/>
      </c:barChart>
      <c:catAx>
        <c:axId val="7039424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0439680"/>
        <c:crosses val="autoZero"/>
        <c:auto val="1"/>
        <c:lblAlgn val="ctr"/>
        <c:lblOffset val="100"/>
        <c:tickLblSkip val="1"/>
        <c:tickMarkSkip val="1"/>
      </c:catAx>
      <c:valAx>
        <c:axId val="7043968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crossAx val="70394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614930035586063"/>
          <c:y val="3.047172382140759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430009407713996"/>
          <c:y val="0.11437529986171092"/>
          <c:w val="0.77171414423372764"/>
          <c:h val="0.8856248305635857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E46C0A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RITA!$C$145:$J$145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RITA!$C$158:$J$158</c:f>
              <c:numCache>
                <c:formatCode>#,##0</c:formatCode>
                <c:ptCount val="8"/>
                <c:pt idx="0">
                  <c:v>1</c:v>
                </c:pt>
                <c:pt idx="1">
                  <c:v>8</c:v>
                </c:pt>
                <c:pt idx="2">
                  <c:v>7</c:v>
                </c:pt>
                <c:pt idx="3">
                  <c:v>33</c:v>
                </c:pt>
                <c:pt idx="4">
                  <c:v>52</c:v>
                </c:pt>
                <c:pt idx="5">
                  <c:v>52</c:v>
                </c:pt>
                <c:pt idx="6">
                  <c:v>25</c:v>
                </c:pt>
                <c:pt idx="7">
                  <c:v>6</c:v>
                </c:pt>
              </c:numCache>
            </c:numRef>
          </c:val>
        </c:ser>
        <c:gapWidth val="78"/>
        <c:axId val="77794688"/>
        <c:axId val="77812864"/>
      </c:barChart>
      <c:catAx>
        <c:axId val="77794688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7812864"/>
        <c:crosses val="autoZero"/>
        <c:auto val="1"/>
        <c:lblAlgn val="ctr"/>
        <c:lblOffset val="100"/>
        <c:tickLblSkip val="1"/>
        <c:tickMarkSkip val="1"/>
      </c:catAx>
      <c:valAx>
        <c:axId val="7781286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crossAx val="77794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../BV%20Marzo%202015.pptx" TargetMode="External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533400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163</xdr:row>
      <xdr:rowOff>38100</xdr:rowOff>
    </xdr:from>
    <xdr:to>
      <xdr:col>13</xdr:col>
      <xdr:colOff>771525</xdr:colOff>
      <xdr:row>176</xdr:row>
      <xdr:rowOff>209550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800100</xdr:colOff>
      <xdr:row>179</xdr:row>
      <xdr:rowOff>142875</xdr:rowOff>
    </xdr:from>
    <xdr:to>
      <xdr:col>18</xdr:col>
      <xdr:colOff>704850</xdr:colOff>
      <xdr:row>194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121</xdr:row>
      <xdr:rowOff>0</xdr:rowOff>
    </xdr:from>
    <xdr:to>
      <xdr:col>19</xdr:col>
      <xdr:colOff>765774</xdr:colOff>
      <xdr:row>122</xdr:row>
      <xdr:rowOff>0</xdr:rowOff>
    </xdr:to>
    <xdr:sp macro="" textlink="">
      <xdr:nvSpPr>
        <xdr:cNvPr id="9" name="Rectángulo 1">
          <a:hlinkClick xmlns:r="http://schemas.openxmlformats.org/officeDocument/2006/relationships" r:id="rId8" tooltip="ppt"/>
        </xdr:cNvPr>
        <xdr:cNvSpPr/>
      </xdr:nvSpPr>
      <xdr:spPr>
        <a:xfrm>
          <a:off x="15135225" y="2752725"/>
          <a:ext cx="765774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0.11271</cdr:x>
      <cdr:y>0.28681</cdr:y>
    </cdr:from>
    <cdr:to>
      <cdr:x>0.11271</cdr:x>
      <cdr:y>0.28681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0.70608</cdr:x>
      <cdr:y>0.53531</cdr:y>
    </cdr:from>
    <cdr:to>
      <cdr:x>0.70608</cdr:x>
      <cdr:y>0.53531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0.24904</cdr:y>
    </cdr:from>
    <cdr:to>
      <cdr:x>0.15578</cdr:x>
      <cdr:y>0.45039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0.71091</cdr:x>
      <cdr:y>0.48156</cdr:y>
    </cdr:from>
    <cdr:to>
      <cdr:x>0.71091</cdr:x>
      <cdr:y>0.48156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diaz.PNCVFS\Downloads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B197"/>
  <sheetViews>
    <sheetView tabSelected="1" view="pageBreakPreview" topLeftCell="L116" zoomScaleNormal="80" zoomScaleSheetLayoutView="100" workbookViewId="0">
      <selection activeCell="T118" sqref="T118"/>
    </sheetView>
  </sheetViews>
  <sheetFormatPr baseColWidth="10" defaultRowHeight="12.75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2" style="4" customWidth="1"/>
    <col min="18" max="19" width="11.42578125" style="4"/>
    <col min="20" max="20" width="14.7109375" style="4" customWidth="1"/>
    <col min="21" max="16384" width="11.42578125" style="4"/>
  </cols>
  <sheetData>
    <row r="1" spans="1:24" s="1" customFormat="1" ht="12.75" hidden="1" customHeight="1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  <c r="T1" s="1" t="s">
        <v>1</v>
      </c>
      <c r="U1" s="1" t="s">
        <v>0</v>
      </c>
      <c r="V1" s="1" t="s">
        <v>1</v>
      </c>
      <c r="W1" s="1" t="s">
        <v>0</v>
      </c>
      <c r="X1" s="1" t="s">
        <v>1</v>
      </c>
    </row>
    <row r="2" spans="1:24" s="1" customFormat="1" hidden="1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  <c r="T2" s="1">
        <v>0</v>
      </c>
      <c r="U2" s="1">
        <v>11</v>
      </c>
      <c r="V2" s="1">
        <v>0</v>
      </c>
      <c r="W2" s="1">
        <v>12</v>
      </c>
      <c r="X2" s="1">
        <v>0</v>
      </c>
    </row>
    <row r="3" spans="1:24" s="1" customFormat="1" hidden="1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  <c r="T3" s="1" t="s">
        <v>1</v>
      </c>
      <c r="U3" s="1" t="s">
        <v>0</v>
      </c>
      <c r="V3" s="1" t="s">
        <v>1</v>
      </c>
      <c r="W3" s="1" t="s">
        <v>0</v>
      </c>
      <c r="X3" s="1" t="s">
        <v>1</v>
      </c>
    </row>
    <row r="4" spans="1:24" s="1" customFormat="1" hidden="1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  <c r="T4" s="1">
        <v>1</v>
      </c>
      <c r="U4" s="1">
        <v>11</v>
      </c>
      <c r="V4" s="1">
        <v>1</v>
      </c>
      <c r="W4" s="1">
        <v>12</v>
      </c>
      <c r="X4" s="1">
        <v>1</v>
      </c>
    </row>
    <row r="5" spans="1:24" s="1" customFormat="1" ht="54" hidden="1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  <c r="T5" s="2" t="s">
        <v>2</v>
      </c>
      <c r="U5" s="1" t="s">
        <v>0</v>
      </c>
      <c r="V5" s="2" t="s">
        <v>2</v>
      </c>
      <c r="W5" s="1" t="s">
        <v>0</v>
      </c>
      <c r="X5" s="2" t="s">
        <v>2</v>
      </c>
    </row>
    <row r="6" spans="1:24" s="1" customFormat="1" hidden="1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  <c r="T6" s="1">
        <v>1</v>
      </c>
      <c r="U6" s="1">
        <v>11</v>
      </c>
      <c r="V6" s="1">
        <v>1</v>
      </c>
      <c r="W6" s="1">
        <v>12</v>
      </c>
      <c r="X6" s="1">
        <v>1</v>
      </c>
    </row>
    <row r="7" spans="1:24" s="1" customFormat="1" ht="54" hidden="1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  <c r="T7" s="2" t="s">
        <v>2</v>
      </c>
      <c r="U7" s="1" t="s">
        <v>0</v>
      </c>
      <c r="V7" s="2" t="s">
        <v>2</v>
      </c>
      <c r="W7" s="1" t="s">
        <v>0</v>
      </c>
      <c r="X7" s="2" t="s">
        <v>2</v>
      </c>
    </row>
    <row r="8" spans="1:24" s="1" customFormat="1" hidden="1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  <c r="T8" s="1">
        <v>2</v>
      </c>
      <c r="U8" s="1">
        <v>11</v>
      </c>
      <c r="V8" s="1">
        <v>2</v>
      </c>
      <c r="W8" s="1">
        <v>12</v>
      </c>
      <c r="X8" s="1">
        <v>2</v>
      </c>
    </row>
    <row r="9" spans="1:24" s="1" customFormat="1" ht="54" hidden="1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  <c r="T9" s="2" t="s">
        <v>2</v>
      </c>
      <c r="U9" s="1" t="s">
        <v>0</v>
      </c>
      <c r="V9" s="2" t="s">
        <v>2</v>
      </c>
      <c r="W9" s="1" t="s">
        <v>0</v>
      </c>
      <c r="X9" s="2" t="s">
        <v>2</v>
      </c>
    </row>
    <row r="10" spans="1:24" s="1" customFormat="1" hidden="1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  <c r="T10" s="1">
        <v>3</v>
      </c>
      <c r="U10" s="1">
        <v>11</v>
      </c>
      <c r="V10" s="1">
        <v>3</v>
      </c>
      <c r="W10" s="1">
        <v>12</v>
      </c>
      <c r="X10" s="1">
        <v>3</v>
      </c>
    </row>
    <row r="11" spans="1:24" s="1" customFormat="1" ht="45" hidden="1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  <c r="T11" s="2" t="s">
        <v>3</v>
      </c>
      <c r="U11" s="1" t="s">
        <v>0</v>
      </c>
      <c r="V11" s="2" t="s">
        <v>3</v>
      </c>
      <c r="W11" s="1" t="s">
        <v>0</v>
      </c>
      <c r="X11" s="2" t="s">
        <v>3</v>
      </c>
    </row>
    <row r="12" spans="1:24" s="1" customFormat="1" hidden="1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  <c r="T12" s="1">
        <v>1</v>
      </c>
      <c r="U12" s="1">
        <v>11</v>
      </c>
      <c r="V12" s="1">
        <v>1</v>
      </c>
      <c r="W12" s="1">
        <v>12</v>
      </c>
      <c r="X12" s="1">
        <v>1</v>
      </c>
    </row>
    <row r="13" spans="1:24" s="1" customFormat="1" ht="81" hidden="1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  <c r="T13" s="2" t="s">
        <v>4</v>
      </c>
      <c r="U13" s="1" t="s">
        <v>0</v>
      </c>
      <c r="V13" s="2" t="s">
        <v>4</v>
      </c>
      <c r="W13" s="1" t="s">
        <v>0</v>
      </c>
      <c r="X13" s="2" t="s">
        <v>4</v>
      </c>
    </row>
    <row r="14" spans="1:24" s="1" customFormat="1" hidden="1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  <c r="T14" s="1">
        <v>1</v>
      </c>
      <c r="U14" s="1">
        <v>11</v>
      </c>
      <c r="V14" s="1">
        <v>1</v>
      </c>
      <c r="W14" s="1">
        <v>12</v>
      </c>
      <c r="X14" s="1">
        <v>1</v>
      </c>
    </row>
    <row r="15" spans="1:24" s="1" customFormat="1" ht="54" hidden="1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  <c r="T15" s="2" t="s">
        <v>5</v>
      </c>
      <c r="U15" s="1" t="s">
        <v>0</v>
      </c>
      <c r="V15" s="2" t="s">
        <v>5</v>
      </c>
      <c r="W15" s="1" t="s">
        <v>0</v>
      </c>
      <c r="X15" s="2" t="s">
        <v>5</v>
      </c>
    </row>
    <row r="16" spans="1:24" s="1" customFormat="1" hidden="1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  <c r="T16" s="1">
        <v>1</v>
      </c>
      <c r="U16" s="1">
        <v>11</v>
      </c>
      <c r="V16" s="1">
        <v>1</v>
      </c>
      <c r="W16" s="1">
        <v>12</v>
      </c>
      <c r="X16" s="1">
        <v>1</v>
      </c>
    </row>
    <row r="17" spans="1:24" s="1" customFormat="1" ht="54" hidden="1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  <c r="T17" s="2" t="s">
        <v>6</v>
      </c>
      <c r="U17" s="1" t="s">
        <v>0</v>
      </c>
      <c r="V17" s="2" t="s">
        <v>6</v>
      </c>
      <c r="W17" s="1" t="s">
        <v>0</v>
      </c>
      <c r="X17" s="2" t="s">
        <v>6</v>
      </c>
    </row>
    <row r="18" spans="1:24" s="1" customFormat="1" hidden="1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  <c r="T18" s="1">
        <v>2</v>
      </c>
      <c r="U18" s="1">
        <v>11</v>
      </c>
      <c r="V18" s="1">
        <v>2</v>
      </c>
      <c r="W18" s="1">
        <v>12</v>
      </c>
      <c r="X18" s="1">
        <v>2</v>
      </c>
    </row>
    <row r="19" spans="1:24" s="1" customFormat="1" ht="54" hidden="1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  <c r="T19" s="2" t="s">
        <v>6</v>
      </c>
      <c r="U19" s="1" t="s">
        <v>0</v>
      </c>
      <c r="V19" s="2" t="s">
        <v>6</v>
      </c>
      <c r="W19" s="1" t="s">
        <v>0</v>
      </c>
      <c r="X19" s="2" t="s">
        <v>6</v>
      </c>
    </row>
    <row r="20" spans="1:24" s="1" customFormat="1" hidden="1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  <c r="T20" s="1">
        <v>3</v>
      </c>
      <c r="U20" s="1">
        <v>11</v>
      </c>
      <c r="V20" s="1">
        <v>3</v>
      </c>
      <c r="W20" s="1">
        <v>12</v>
      </c>
      <c r="X20" s="1">
        <v>3</v>
      </c>
    </row>
    <row r="21" spans="1:24" s="1" customFormat="1" ht="54" hidden="1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  <c r="T21" s="2" t="s">
        <v>6</v>
      </c>
      <c r="U21" s="1" t="s">
        <v>0</v>
      </c>
      <c r="V21" s="2" t="s">
        <v>6</v>
      </c>
      <c r="W21" s="1" t="s">
        <v>0</v>
      </c>
      <c r="X21" s="2" t="s">
        <v>6</v>
      </c>
    </row>
    <row r="22" spans="1:24" s="1" customFormat="1" hidden="1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  <c r="T22" s="1">
        <v>4</v>
      </c>
      <c r="U22" s="1">
        <v>11</v>
      </c>
      <c r="V22" s="1">
        <v>4</v>
      </c>
      <c r="W22" s="1">
        <v>12</v>
      </c>
      <c r="X22" s="1">
        <v>4</v>
      </c>
    </row>
    <row r="23" spans="1:24" s="1" customFormat="1" ht="54" hidden="1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  <c r="T23" s="2" t="s">
        <v>6</v>
      </c>
      <c r="U23" s="1" t="s">
        <v>0</v>
      </c>
      <c r="V23" s="2" t="s">
        <v>6</v>
      </c>
      <c r="W23" s="1" t="s">
        <v>0</v>
      </c>
      <c r="X23" s="2" t="s">
        <v>6</v>
      </c>
    </row>
    <row r="24" spans="1:24" s="1" customFormat="1" hidden="1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  <c r="T24" s="1">
        <v>5</v>
      </c>
      <c r="U24" s="1">
        <v>11</v>
      </c>
      <c r="V24" s="1">
        <v>5</v>
      </c>
      <c r="W24" s="1">
        <v>12</v>
      </c>
      <c r="X24" s="1">
        <v>5</v>
      </c>
    </row>
    <row r="25" spans="1:24" s="1" customFormat="1" ht="54" hidden="1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  <c r="T25" s="2" t="s">
        <v>6</v>
      </c>
      <c r="U25" s="1" t="s">
        <v>0</v>
      </c>
      <c r="V25" s="2" t="s">
        <v>6</v>
      </c>
      <c r="W25" s="1" t="s">
        <v>0</v>
      </c>
      <c r="X25" s="2" t="s">
        <v>6</v>
      </c>
    </row>
    <row r="26" spans="1:24" s="1" customFormat="1" hidden="1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  <c r="T26" s="1">
        <v>6</v>
      </c>
      <c r="U26" s="1">
        <v>11</v>
      </c>
      <c r="V26" s="1">
        <v>6</v>
      </c>
      <c r="W26" s="1">
        <v>12</v>
      </c>
      <c r="X26" s="1">
        <v>6</v>
      </c>
    </row>
    <row r="27" spans="1:24" s="1" customFormat="1" ht="54" hidden="1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  <c r="T27" s="2" t="s">
        <v>6</v>
      </c>
      <c r="U27" s="1" t="s">
        <v>0</v>
      </c>
      <c r="V27" s="2" t="s">
        <v>6</v>
      </c>
      <c r="W27" s="1" t="s">
        <v>0</v>
      </c>
      <c r="X27" s="2" t="s">
        <v>6</v>
      </c>
    </row>
    <row r="28" spans="1:24" s="1" customFormat="1" hidden="1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  <c r="T28" s="1">
        <v>7</v>
      </c>
      <c r="U28" s="1">
        <v>11</v>
      </c>
      <c r="V28" s="1">
        <v>7</v>
      </c>
      <c r="W28" s="1">
        <v>12</v>
      </c>
      <c r="X28" s="1">
        <v>7</v>
      </c>
    </row>
    <row r="29" spans="1:24" s="1" customFormat="1" ht="54" hidden="1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  <c r="T29" s="2" t="s">
        <v>6</v>
      </c>
      <c r="U29" s="1" t="s">
        <v>0</v>
      </c>
      <c r="V29" s="2" t="s">
        <v>6</v>
      </c>
      <c r="W29" s="1" t="s">
        <v>0</v>
      </c>
      <c r="X29" s="2" t="s">
        <v>6</v>
      </c>
    </row>
    <row r="30" spans="1:24" s="1" customFormat="1" hidden="1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  <c r="T30" s="1">
        <v>8</v>
      </c>
      <c r="U30" s="1">
        <v>11</v>
      </c>
      <c r="V30" s="1">
        <v>8</v>
      </c>
      <c r="W30" s="1">
        <v>12</v>
      </c>
      <c r="X30" s="1">
        <v>8</v>
      </c>
    </row>
    <row r="31" spans="1:24" s="1" customFormat="1" ht="54" hidden="1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  <c r="T31" s="2" t="s">
        <v>6</v>
      </c>
      <c r="U31" s="1" t="s">
        <v>0</v>
      </c>
      <c r="V31" s="2" t="s">
        <v>6</v>
      </c>
      <c r="W31" s="1" t="s">
        <v>0</v>
      </c>
      <c r="X31" s="2" t="s">
        <v>6</v>
      </c>
    </row>
    <row r="32" spans="1:24" s="1" customFormat="1" hidden="1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  <c r="T32" s="1">
        <v>9</v>
      </c>
      <c r="U32" s="1">
        <v>11</v>
      </c>
      <c r="V32" s="1">
        <v>9</v>
      </c>
      <c r="W32" s="1">
        <v>12</v>
      </c>
      <c r="X32" s="1">
        <v>9</v>
      </c>
    </row>
    <row r="33" spans="1:24" s="1" customFormat="1" ht="72" hidden="1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  <c r="T33" s="2" t="s">
        <v>7</v>
      </c>
      <c r="U33" s="1" t="s">
        <v>0</v>
      </c>
      <c r="V33" s="2" t="s">
        <v>7</v>
      </c>
      <c r="W33" s="1" t="s">
        <v>0</v>
      </c>
      <c r="X33" s="2" t="s">
        <v>7</v>
      </c>
    </row>
    <row r="34" spans="1:24" s="1" customFormat="1" hidden="1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  <c r="T34" s="1">
        <v>1</v>
      </c>
      <c r="U34" s="1">
        <v>11</v>
      </c>
      <c r="V34" s="1">
        <v>1</v>
      </c>
      <c r="W34" s="1">
        <v>12</v>
      </c>
      <c r="X34" s="1">
        <v>1</v>
      </c>
    </row>
    <row r="35" spans="1:24" s="1" customFormat="1" ht="72" hidden="1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  <c r="T35" s="2" t="s">
        <v>7</v>
      </c>
      <c r="U35" s="1" t="s">
        <v>0</v>
      </c>
      <c r="V35" s="2" t="s">
        <v>7</v>
      </c>
      <c r="W35" s="1" t="s">
        <v>0</v>
      </c>
      <c r="X35" s="2" t="s">
        <v>7</v>
      </c>
    </row>
    <row r="36" spans="1:24" s="1" customFormat="1" hidden="1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  <c r="T36" s="1">
        <v>2</v>
      </c>
      <c r="U36" s="1">
        <v>11</v>
      </c>
      <c r="V36" s="1">
        <v>2</v>
      </c>
      <c r="W36" s="1">
        <v>12</v>
      </c>
      <c r="X36" s="1">
        <v>2</v>
      </c>
    </row>
    <row r="37" spans="1:24" s="1" customFormat="1" ht="72" hidden="1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  <c r="T37" s="2" t="s">
        <v>7</v>
      </c>
      <c r="U37" s="1" t="s">
        <v>0</v>
      </c>
      <c r="V37" s="2" t="s">
        <v>7</v>
      </c>
      <c r="W37" s="1" t="s">
        <v>0</v>
      </c>
      <c r="X37" s="2" t="s">
        <v>7</v>
      </c>
    </row>
    <row r="38" spans="1:24" s="1" customFormat="1" hidden="1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  <c r="T38" s="1">
        <v>3</v>
      </c>
      <c r="U38" s="1">
        <v>11</v>
      </c>
      <c r="V38" s="1">
        <v>3</v>
      </c>
      <c r="W38" s="1">
        <v>12</v>
      </c>
      <c r="X38" s="1">
        <v>3</v>
      </c>
    </row>
    <row r="39" spans="1:24" s="1" customFormat="1" ht="72" hidden="1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  <c r="T39" s="2" t="s">
        <v>7</v>
      </c>
      <c r="U39" s="1" t="s">
        <v>0</v>
      </c>
      <c r="V39" s="2" t="s">
        <v>7</v>
      </c>
      <c r="W39" s="1" t="s">
        <v>0</v>
      </c>
      <c r="X39" s="2" t="s">
        <v>7</v>
      </c>
    </row>
    <row r="40" spans="1:24" s="1" customFormat="1" hidden="1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  <c r="T40" s="1">
        <v>4</v>
      </c>
      <c r="U40" s="1">
        <v>11</v>
      </c>
      <c r="V40" s="1">
        <v>4</v>
      </c>
      <c r="W40" s="1">
        <v>12</v>
      </c>
      <c r="X40" s="1">
        <v>4</v>
      </c>
    </row>
    <row r="41" spans="1:24" s="1" customFormat="1" hidden="1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24" s="1" customFormat="1" hidden="1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24" s="1" customFormat="1" hidden="1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24" s="1" customFormat="1" hidden="1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24" s="1" customFormat="1" hidden="1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24" s="1" customFormat="1" hidden="1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24" s="1" customFormat="1" hidden="1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24" s="1" customFormat="1" hidden="1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46" s="1" customFormat="1" hidden="1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  <c r="T65" s="1" t="s">
        <v>8</v>
      </c>
      <c r="U65" s="2" t="s">
        <v>7</v>
      </c>
      <c r="V65" s="1" t="s">
        <v>8</v>
      </c>
      <c r="W65" s="2" t="s">
        <v>7</v>
      </c>
      <c r="X65" s="1" t="s">
        <v>8</v>
      </c>
      <c r="Y65" s="2" t="s">
        <v>7</v>
      </c>
      <c r="Z65" s="1" t="s">
        <v>8</v>
      </c>
      <c r="AA65" s="2" t="s">
        <v>7</v>
      </c>
      <c r="AB65" s="1" t="s">
        <v>8</v>
      </c>
      <c r="AC65" s="2" t="s">
        <v>7</v>
      </c>
      <c r="AD65" s="1" t="s">
        <v>8</v>
      </c>
      <c r="AE65" s="2" t="s">
        <v>7</v>
      </c>
      <c r="AF65" s="1" t="s">
        <v>8</v>
      </c>
      <c r="AG65" s="2" t="s">
        <v>7</v>
      </c>
      <c r="AH65" s="1" t="s">
        <v>8</v>
      </c>
      <c r="AI65" s="2" t="s">
        <v>7</v>
      </c>
      <c r="AJ65" s="1" t="s">
        <v>8</v>
      </c>
      <c r="AK65" s="2" t="s">
        <v>7</v>
      </c>
      <c r="AL65" s="1" t="s">
        <v>8</v>
      </c>
      <c r="AM65" s="2" t="s">
        <v>7</v>
      </c>
      <c r="AN65" s="1" t="s">
        <v>8</v>
      </c>
      <c r="AO65" s="2" t="s">
        <v>7</v>
      </c>
      <c r="AP65" s="1" t="s">
        <v>8</v>
      </c>
      <c r="AQ65" s="2" t="s">
        <v>7</v>
      </c>
      <c r="AR65" s="1" t="s">
        <v>8</v>
      </c>
      <c r="AS65" s="2" t="s">
        <v>7</v>
      </c>
      <c r="AT65" s="1" t="s">
        <v>8</v>
      </c>
    </row>
    <row r="66" spans="1:46" s="1" customFormat="1" hidden="1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  <c r="T66" s="1">
        <v>10</v>
      </c>
      <c r="U66" s="1">
        <v>1</v>
      </c>
      <c r="V66" s="1">
        <v>11</v>
      </c>
      <c r="W66" s="1">
        <v>1</v>
      </c>
      <c r="X66" s="1">
        <v>12</v>
      </c>
      <c r="Y66" s="1">
        <v>1</v>
      </c>
      <c r="Z66" s="1">
        <v>13</v>
      </c>
      <c r="AA66" s="1">
        <v>1</v>
      </c>
      <c r="AB66" s="1">
        <v>14</v>
      </c>
      <c r="AC66" s="1">
        <v>1</v>
      </c>
      <c r="AD66" s="1">
        <v>15</v>
      </c>
      <c r="AE66" s="1">
        <v>1</v>
      </c>
      <c r="AF66" s="1">
        <v>16</v>
      </c>
      <c r="AG66" s="1">
        <v>1</v>
      </c>
      <c r="AH66" s="1">
        <v>17</v>
      </c>
      <c r="AI66" s="1">
        <v>1</v>
      </c>
      <c r="AJ66" s="1">
        <v>18</v>
      </c>
      <c r="AK66" s="1">
        <v>1</v>
      </c>
      <c r="AL66" s="1">
        <v>19</v>
      </c>
      <c r="AM66" s="1">
        <v>1</v>
      </c>
      <c r="AN66" s="1">
        <v>20</v>
      </c>
      <c r="AO66" s="1">
        <v>1</v>
      </c>
      <c r="AP66" s="1">
        <v>21</v>
      </c>
      <c r="AQ66" s="1">
        <v>1</v>
      </c>
      <c r="AR66" s="1">
        <v>22</v>
      </c>
      <c r="AS66" s="1">
        <v>1</v>
      </c>
      <c r="AT66" s="1">
        <v>23</v>
      </c>
    </row>
    <row r="67" spans="1:46" s="1" customFormat="1" hidden="1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  <c r="T67" s="1" t="s">
        <v>8</v>
      </c>
      <c r="U67" s="2" t="s">
        <v>7</v>
      </c>
      <c r="V67" s="1" t="s">
        <v>8</v>
      </c>
      <c r="W67" s="2" t="s">
        <v>7</v>
      </c>
      <c r="X67" s="1" t="s">
        <v>8</v>
      </c>
      <c r="Y67" s="2" t="s">
        <v>7</v>
      </c>
      <c r="Z67" s="1" t="s">
        <v>8</v>
      </c>
      <c r="AA67" s="2" t="s">
        <v>7</v>
      </c>
      <c r="AB67" s="1" t="s">
        <v>8</v>
      </c>
      <c r="AC67" s="2" t="s">
        <v>7</v>
      </c>
      <c r="AD67" s="1" t="s">
        <v>8</v>
      </c>
      <c r="AE67" s="2" t="s">
        <v>7</v>
      </c>
      <c r="AF67" s="1" t="s">
        <v>8</v>
      </c>
      <c r="AG67" s="2" t="s">
        <v>7</v>
      </c>
      <c r="AH67" s="1" t="s">
        <v>8</v>
      </c>
      <c r="AI67" s="2" t="s">
        <v>7</v>
      </c>
      <c r="AJ67" s="1" t="s">
        <v>8</v>
      </c>
      <c r="AK67" s="2" t="s">
        <v>7</v>
      </c>
      <c r="AL67" s="1" t="s">
        <v>8</v>
      </c>
      <c r="AM67" s="2" t="s">
        <v>7</v>
      </c>
      <c r="AN67" s="1" t="s">
        <v>8</v>
      </c>
      <c r="AO67" s="2" t="s">
        <v>7</v>
      </c>
      <c r="AP67" s="1" t="s">
        <v>8</v>
      </c>
      <c r="AQ67" s="2" t="s">
        <v>7</v>
      </c>
      <c r="AR67" s="1" t="s">
        <v>8</v>
      </c>
      <c r="AS67" s="2" t="s">
        <v>7</v>
      </c>
      <c r="AT67" s="1" t="s">
        <v>8</v>
      </c>
    </row>
    <row r="68" spans="1:46" s="1" customFormat="1" hidden="1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  <c r="T68" s="1">
        <v>10</v>
      </c>
      <c r="U68" s="1">
        <v>2</v>
      </c>
      <c r="V68" s="1">
        <v>11</v>
      </c>
      <c r="W68" s="1">
        <v>2</v>
      </c>
      <c r="X68" s="1">
        <v>12</v>
      </c>
      <c r="Y68" s="1">
        <v>2</v>
      </c>
      <c r="Z68" s="1">
        <v>13</v>
      </c>
      <c r="AA68" s="1">
        <v>2</v>
      </c>
      <c r="AB68" s="1">
        <v>14</v>
      </c>
      <c r="AC68" s="1">
        <v>2</v>
      </c>
      <c r="AD68" s="1">
        <v>15</v>
      </c>
      <c r="AE68" s="1">
        <v>2</v>
      </c>
      <c r="AF68" s="1">
        <v>16</v>
      </c>
      <c r="AG68" s="1">
        <v>2</v>
      </c>
      <c r="AH68" s="1">
        <v>17</v>
      </c>
      <c r="AI68" s="1">
        <v>2</v>
      </c>
      <c r="AJ68" s="1">
        <v>18</v>
      </c>
      <c r="AK68" s="1">
        <v>2</v>
      </c>
      <c r="AL68" s="1">
        <v>19</v>
      </c>
      <c r="AM68" s="1">
        <v>2</v>
      </c>
      <c r="AN68" s="1">
        <v>20</v>
      </c>
      <c r="AO68" s="1">
        <v>2</v>
      </c>
      <c r="AP68" s="1">
        <v>21</v>
      </c>
      <c r="AQ68" s="1">
        <v>2</v>
      </c>
      <c r="AR68" s="1">
        <v>22</v>
      </c>
      <c r="AS68" s="1">
        <v>2</v>
      </c>
      <c r="AT68" s="1">
        <v>23</v>
      </c>
    </row>
    <row r="69" spans="1:46" s="1" customFormat="1" hidden="1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  <c r="T69" s="1" t="s">
        <v>8</v>
      </c>
      <c r="U69" s="2" t="s">
        <v>7</v>
      </c>
      <c r="V69" s="1" t="s">
        <v>8</v>
      </c>
      <c r="W69" s="2" t="s">
        <v>7</v>
      </c>
      <c r="X69" s="1" t="s">
        <v>8</v>
      </c>
      <c r="Y69" s="2" t="s">
        <v>7</v>
      </c>
      <c r="Z69" s="1" t="s">
        <v>8</v>
      </c>
      <c r="AA69" s="2" t="s">
        <v>7</v>
      </c>
      <c r="AB69" s="1" t="s">
        <v>8</v>
      </c>
      <c r="AC69" s="2" t="s">
        <v>7</v>
      </c>
      <c r="AD69" s="1" t="s">
        <v>8</v>
      </c>
      <c r="AE69" s="2" t="s">
        <v>7</v>
      </c>
      <c r="AF69" s="1" t="s">
        <v>8</v>
      </c>
      <c r="AG69" s="2" t="s">
        <v>7</v>
      </c>
      <c r="AH69" s="1" t="s">
        <v>8</v>
      </c>
      <c r="AI69" s="2" t="s">
        <v>7</v>
      </c>
      <c r="AJ69" s="1" t="s">
        <v>8</v>
      </c>
      <c r="AK69" s="2" t="s">
        <v>7</v>
      </c>
      <c r="AL69" s="1" t="s">
        <v>8</v>
      </c>
      <c r="AM69" s="2" t="s">
        <v>7</v>
      </c>
      <c r="AN69" s="1" t="s">
        <v>8</v>
      </c>
      <c r="AO69" s="2" t="s">
        <v>7</v>
      </c>
      <c r="AP69" s="1" t="s">
        <v>8</v>
      </c>
      <c r="AQ69" s="2" t="s">
        <v>7</v>
      </c>
      <c r="AR69" s="1" t="s">
        <v>8</v>
      </c>
      <c r="AS69" s="2" t="s">
        <v>7</v>
      </c>
      <c r="AT69" s="1" t="s">
        <v>8</v>
      </c>
    </row>
    <row r="70" spans="1:46" s="1" customFormat="1" hidden="1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  <c r="T70" s="1">
        <v>10</v>
      </c>
      <c r="U70" s="1">
        <v>3</v>
      </c>
      <c r="V70" s="1">
        <v>11</v>
      </c>
      <c r="W70" s="1">
        <v>3</v>
      </c>
      <c r="X70" s="1">
        <v>12</v>
      </c>
      <c r="Y70" s="1">
        <v>3</v>
      </c>
      <c r="Z70" s="1">
        <v>13</v>
      </c>
      <c r="AA70" s="1">
        <v>3</v>
      </c>
      <c r="AB70" s="1">
        <v>14</v>
      </c>
      <c r="AC70" s="1">
        <v>3</v>
      </c>
      <c r="AD70" s="1">
        <v>15</v>
      </c>
      <c r="AE70" s="1">
        <v>3</v>
      </c>
      <c r="AF70" s="1">
        <v>16</v>
      </c>
      <c r="AG70" s="1">
        <v>3</v>
      </c>
      <c r="AH70" s="1">
        <v>17</v>
      </c>
      <c r="AI70" s="1">
        <v>3</v>
      </c>
      <c r="AJ70" s="1">
        <v>18</v>
      </c>
      <c r="AK70" s="1">
        <v>3</v>
      </c>
      <c r="AL70" s="1">
        <v>19</v>
      </c>
      <c r="AM70" s="1">
        <v>3</v>
      </c>
      <c r="AN70" s="1">
        <v>20</v>
      </c>
      <c r="AO70" s="1">
        <v>3</v>
      </c>
      <c r="AP70" s="1">
        <v>21</v>
      </c>
      <c r="AQ70" s="1">
        <v>3</v>
      </c>
      <c r="AR70" s="1">
        <v>22</v>
      </c>
      <c r="AS70" s="1">
        <v>3</v>
      </c>
      <c r="AT70" s="1">
        <v>23</v>
      </c>
    </row>
    <row r="71" spans="1:46" s="1" customFormat="1" hidden="1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  <c r="T71" s="1" t="s">
        <v>8</v>
      </c>
      <c r="U71" s="2" t="s">
        <v>7</v>
      </c>
      <c r="V71" s="1" t="s">
        <v>8</v>
      </c>
      <c r="W71" s="2" t="s">
        <v>7</v>
      </c>
      <c r="X71" s="1" t="s">
        <v>8</v>
      </c>
      <c r="Y71" s="2" t="s">
        <v>7</v>
      </c>
      <c r="Z71" s="1" t="s">
        <v>8</v>
      </c>
      <c r="AA71" s="2" t="s">
        <v>7</v>
      </c>
      <c r="AB71" s="1" t="s">
        <v>8</v>
      </c>
      <c r="AC71" s="2" t="s">
        <v>7</v>
      </c>
      <c r="AD71" s="1" t="s">
        <v>8</v>
      </c>
      <c r="AE71" s="2" t="s">
        <v>7</v>
      </c>
      <c r="AF71" s="1" t="s">
        <v>8</v>
      </c>
      <c r="AG71" s="2" t="s">
        <v>7</v>
      </c>
      <c r="AH71" s="1" t="s">
        <v>8</v>
      </c>
      <c r="AI71" s="2" t="s">
        <v>7</v>
      </c>
      <c r="AJ71" s="1" t="s">
        <v>8</v>
      </c>
      <c r="AK71" s="2" t="s">
        <v>7</v>
      </c>
      <c r="AL71" s="1" t="s">
        <v>8</v>
      </c>
      <c r="AM71" s="2" t="s">
        <v>7</v>
      </c>
      <c r="AN71" s="1" t="s">
        <v>8</v>
      </c>
      <c r="AO71" s="2" t="s">
        <v>7</v>
      </c>
      <c r="AP71" s="1" t="s">
        <v>8</v>
      </c>
      <c r="AQ71" s="2" t="s">
        <v>7</v>
      </c>
      <c r="AR71" s="1" t="s">
        <v>8</v>
      </c>
      <c r="AS71" s="2" t="s">
        <v>7</v>
      </c>
      <c r="AT71" s="1" t="s">
        <v>8</v>
      </c>
    </row>
    <row r="72" spans="1:46" s="1" customFormat="1" hidden="1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  <c r="T72" s="1">
        <v>10</v>
      </c>
      <c r="U72" s="1">
        <v>4</v>
      </c>
      <c r="V72" s="1">
        <v>11</v>
      </c>
      <c r="W72" s="1">
        <v>4</v>
      </c>
      <c r="X72" s="1">
        <v>12</v>
      </c>
      <c r="Y72" s="1">
        <v>4</v>
      </c>
      <c r="Z72" s="1">
        <v>13</v>
      </c>
      <c r="AA72" s="1">
        <v>4</v>
      </c>
      <c r="AB72" s="1">
        <v>14</v>
      </c>
      <c r="AC72" s="1">
        <v>4</v>
      </c>
      <c r="AD72" s="1">
        <v>15</v>
      </c>
      <c r="AE72" s="1">
        <v>4</v>
      </c>
      <c r="AF72" s="1">
        <v>16</v>
      </c>
      <c r="AG72" s="1">
        <v>4</v>
      </c>
      <c r="AH72" s="1">
        <v>17</v>
      </c>
      <c r="AI72" s="1">
        <v>4</v>
      </c>
      <c r="AJ72" s="1">
        <v>18</v>
      </c>
      <c r="AK72" s="1">
        <v>4</v>
      </c>
      <c r="AL72" s="1">
        <v>19</v>
      </c>
      <c r="AM72" s="1">
        <v>4</v>
      </c>
      <c r="AN72" s="1">
        <v>20</v>
      </c>
      <c r="AO72" s="1">
        <v>4</v>
      </c>
      <c r="AP72" s="1">
        <v>21</v>
      </c>
      <c r="AQ72" s="1">
        <v>4</v>
      </c>
      <c r="AR72" s="1">
        <v>22</v>
      </c>
      <c r="AS72" s="1">
        <v>4</v>
      </c>
      <c r="AT72" s="1">
        <v>23</v>
      </c>
    </row>
    <row r="73" spans="1:46" s="1" customFormat="1" hidden="1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46" s="1" customFormat="1" hidden="1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46" s="1" customFormat="1" hidden="1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46" s="1" customFormat="1" hidden="1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46" s="1" customFormat="1" hidden="1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46" s="1" customFormat="1" hidden="1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46" s="1" customFormat="1" hidden="1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46" s="1" customFormat="1" hidden="1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54" s="1" customFormat="1" hidden="1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54" s="1" customFormat="1" hidden="1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54" s="1" customFormat="1" ht="54" hidden="1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  <c r="T83" s="2" t="s">
        <v>6</v>
      </c>
      <c r="U83" s="1" t="s">
        <v>1</v>
      </c>
      <c r="V83" s="1" t="s">
        <v>2</v>
      </c>
      <c r="W83" s="2" t="s">
        <v>6</v>
      </c>
      <c r="X83" s="1" t="s">
        <v>1</v>
      </c>
    </row>
    <row r="84" spans="1:54" s="1" customFormat="1" hidden="1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  <c r="T84" s="1">
        <v>8</v>
      </c>
      <c r="U84" s="1">
        <v>0</v>
      </c>
      <c r="V84" s="1">
        <v>1</v>
      </c>
      <c r="W84" s="1">
        <v>9</v>
      </c>
      <c r="X84" s="1">
        <v>0</v>
      </c>
    </row>
    <row r="85" spans="1:54" s="1" customFormat="1" ht="54" hidden="1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  <c r="T85" s="2" t="s">
        <v>6</v>
      </c>
      <c r="U85" s="1" t="s">
        <v>1</v>
      </c>
      <c r="V85" s="1" t="s">
        <v>2</v>
      </c>
      <c r="W85" s="2" t="s">
        <v>6</v>
      </c>
      <c r="X85" s="1" t="s">
        <v>1</v>
      </c>
    </row>
    <row r="86" spans="1:54" s="1" customFormat="1" hidden="1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  <c r="T86" s="1">
        <v>8</v>
      </c>
      <c r="U86" s="1">
        <v>0</v>
      </c>
      <c r="V86" s="1">
        <v>2</v>
      </c>
      <c r="W86" s="1">
        <v>9</v>
      </c>
      <c r="X86" s="1">
        <v>0</v>
      </c>
    </row>
    <row r="87" spans="1:54" s="1" customFormat="1" ht="54" hidden="1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  <c r="T87" s="2" t="s">
        <v>6</v>
      </c>
      <c r="U87" s="1" t="s">
        <v>1</v>
      </c>
      <c r="V87" s="1" t="s">
        <v>2</v>
      </c>
      <c r="W87" s="2" t="s">
        <v>6</v>
      </c>
      <c r="X87" s="1" t="s">
        <v>1</v>
      </c>
    </row>
    <row r="88" spans="1:54" s="1" customFormat="1" hidden="1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  <c r="T88" s="1">
        <v>8</v>
      </c>
      <c r="U88" s="1">
        <v>0</v>
      </c>
      <c r="V88" s="1">
        <v>3</v>
      </c>
      <c r="W88" s="1">
        <v>9</v>
      </c>
      <c r="X88" s="1">
        <v>0</v>
      </c>
    </row>
    <row r="89" spans="1:54" s="1" customFormat="1" ht="54" hidden="1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  <c r="T89" s="2" t="s">
        <v>6</v>
      </c>
      <c r="U89" s="1" t="s">
        <v>1</v>
      </c>
      <c r="V89" s="1" t="s">
        <v>2</v>
      </c>
      <c r="W89" s="2" t="s">
        <v>6</v>
      </c>
      <c r="X89" s="1" t="s">
        <v>1</v>
      </c>
    </row>
    <row r="90" spans="1:54" s="1" customFormat="1" hidden="1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  <c r="T90" s="1">
        <v>8</v>
      </c>
      <c r="U90" s="1">
        <v>1</v>
      </c>
      <c r="V90" s="1">
        <v>1</v>
      </c>
      <c r="W90" s="1">
        <v>9</v>
      </c>
      <c r="X90" s="1">
        <v>1</v>
      </c>
    </row>
    <row r="91" spans="1:54" s="1" customFormat="1" ht="54" hidden="1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  <c r="T91" s="2" t="s">
        <v>6</v>
      </c>
      <c r="U91" s="1" t="s">
        <v>1</v>
      </c>
      <c r="V91" s="1" t="s">
        <v>2</v>
      </c>
      <c r="W91" s="2" t="s">
        <v>6</v>
      </c>
      <c r="X91" s="1" t="s">
        <v>1</v>
      </c>
    </row>
    <row r="92" spans="1:54" s="1" customFormat="1" hidden="1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  <c r="T92" s="1">
        <v>8</v>
      </c>
      <c r="U92" s="1">
        <v>1</v>
      </c>
      <c r="V92" s="1">
        <v>2</v>
      </c>
      <c r="W92" s="1">
        <v>9</v>
      </c>
      <c r="X92" s="1">
        <v>1</v>
      </c>
    </row>
    <row r="93" spans="1:54" s="1" customFormat="1" ht="54" hidden="1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  <c r="T93" s="2" t="s">
        <v>6</v>
      </c>
      <c r="U93" s="1" t="s">
        <v>1</v>
      </c>
      <c r="V93" s="1" t="s">
        <v>2</v>
      </c>
      <c r="W93" s="2" t="s">
        <v>6</v>
      </c>
      <c r="X93" s="1" t="s">
        <v>1</v>
      </c>
    </row>
    <row r="94" spans="1:54" s="1" customFormat="1" hidden="1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  <c r="T94" s="1">
        <v>8</v>
      </c>
      <c r="U94" s="1">
        <v>1</v>
      </c>
      <c r="V94" s="1">
        <v>3</v>
      </c>
      <c r="W94" s="1">
        <v>9</v>
      </c>
      <c r="X94" s="1">
        <v>1</v>
      </c>
    </row>
    <row r="95" spans="1:54" s="1" customFormat="1" hidden="1"/>
    <row r="96" spans="1:54" s="1" customFormat="1" ht="63" hidden="1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  <c r="T96" s="2" t="s">
        <v>10</v>
      </c>
      <c r="U96" s="1" t="s">
        <v>1</v>
      </c>
      <c r="V96" s="1" t="s">
        <v>2</v>
      </c>
      <c r="W96" s="2" t="s">
        <v>10</v>
      </c>
      <c r="X96" s="1" t="s">
        <v>1</v>
      </c>
      <c r="Y96" s="1" t="s">
        <v>2</v>
      </c>
      <c r="Z96" s="2" t="s">
        <v>10</v>
      </c>
      <c r="AA96" s="1" t="s">
        <v>1</v>
      </c>
      <c r="AB96" s="1" t="s">
        <v>2</v>
      </c>
      <c r="AC96" s="2" t="s">
        <v>10</v>
      </c>
      <c r="AD96" s="1" t="s">
        <v>1</v>
      </c>
      <c r="AE96" s="1" t="s">
        <v>2</v>
      </c>
      <c r="AF96" s="2" t="s">
        <v>10</v>
      </c>
      <c r="AG96" s="1" t="s">
        <v>1</v>
      </c>
      <c r="AH96" s="1" t="s">
        <v>2</v>
      </c>
      <c r="AI96" s="2" t="s">
        <v>10</v>
      </c>
      <c r="AJ96" s="1" t="s">
        <v>1</v>
      </c>
      <c r="AK96" s="1" t="s">
        <v>2</v>
      </c>
      <c r="AL96" s="2" t="s">
        <v>10</v>
      </c>
      <c r="AM96" s="1" t="s">
        <v>1</v>
      </c>
      <c r="AN96" s="1" t="s">
        <v>2</v>
      </c>
      <c r="AO96" s="2" t="s">
        <v>10</v>
      </c>
      <c r="AP96" s="1" t="s">
        <v>1</v>
      </c>
      <c r="AQ96" s="1" t="s">
        <v>2</v>
      </c>
      <c r="AR96" s="2" t="s">
        <v>10</v>
      </c>
      <c r="AS96" s="1" t="s">
        <v>1</v>
      </c>
      <c r="AT96" s="1" t="s">
        <v>2</v>
      </c>
      <c r="AU96" s="2" t="s">
        <v>10</v>
      </c>
      <c r="AV96" s="1" t="s">
        <v>1</v>
      </c>
      <c r="AW96" s="1" t="s">
        <v>2</v>
      </c>
      <c r="AX96" s="2" t="s">
        <v>10</v>
      </c>
      <c r="AY96" s="1" t="s">
        <v>1</v>
      </c>
      <c r="AZ96" s="1" t="s">
        <v>2</v>
      </c>
      <c r="BA96" s="2" t="s">
        <v>10</v>
      </c>
      <c r="BB96" s="1" t="s">
        <v>1</v>
      </c>
    </row>
    <row r="97" spans="1:54" s="1" customFormat="1" hidden="1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  <c r="T97" s="1">
        <v>7</v>
      </c>
      <c r="U97" s="1">
        <v>0</v>
      </c>
      <c r="V97" s="1">
        <v>1</v>
      </c>
      <c r="W97" s="1">
        <v>8</v>
      </c>
      <c r="X97" s="1">
        <v>0</v>
      </c>
      <c r="Y97" s="1">
        <v>1</v>
      </c>
      <c r="Z97" s="1">
        <v>9</v>
      </c>
      <c r="AA97" s="1">
        <v>0</v>
      </c>
      <c r="AB97" s="1">
        <v>1</v>
      </c>
      <c r="AC97" s="1">
        <v>10</v>
      </c>
      <c r="AD97" s="1">
        <v>0</v>
      </c>
      <c r="AE97" s="1">
        <v>1</v>
      </c>
      <c r="AF97" s="1">
        <v>11</v>
      </c>
      <c r="AG97" s="1">
        <v>0</v>
      </c>
      <c r="AH97" s="1">
        <v>1</v>
      </c>
      <c r="AI97" s="1">
        <v>12</v>
      </c>
      <c r="AJ97" s="1">
        <v>0</v>
      </c>
      <c r="AK97" s="1">
        <v>1</v>
      </c>
      <c r="AL97" s="1">
        <v>13</v>
      </c>
      <c r="AM97" s="1">
        <v>0</v>
      </c>
      <c r="AN97" s="1">
        <v>1</v>
      </c>
      <c r="AO97" s="1">
        <v>14</v>
      </c>
      <c r="AP97" s="1">
        <v>0</v>
      </c>
      <c r="AQ97" s="1">
        <v>1</v>
      </c>
      <c r="AR97" s="1">
        <v>15</v>
      </c>
      <c r="AS97" s="1">
        <v>0</v>
      </c>
      <c r="AT97" s="1">
        <v>1</v>
      </c>
      <c r="AU97" s="1">
        <v>16</v>
      </c>
      <c r="AV97" s="1">
        <v>0</v>
      </c>
      <c r="AW97" s="1">
        <v>1</v>
      </c>
      <c r="AX97" s="1">
        <v>17</v>
      </c>
      <c r="AY97" s="1">
        <v>0</v>
      </c>
      <c r="AZ97" s="1">
        <v>1</v>
      </c>
      <c r="BA97" s="1">
        <v>18</v>
      </c>
      <c r="BB97" s="1">
        <v>0</v>
      </c>
    </row>
    <row r="98" spans="1:54" s="1" customFormat="1" ht="63" hidden="1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  <c r="T98" s="2" t="s">
        <v>10</v>
      </c>
      <c r="U98" s="1" t="s">
        <v>1</v>
      </c>
      <c r="V98" s="1" t="s">
        <v>2</v>
      </c>
      <c r="W98" s="2" t="s">
        <v>10</v>
      </c>
      <c r="X98" s="1" t="s">
        <v>1</v>
      </c>
      <c r="Y98" s="1" t="s">
        <v>2</v>
      </c>
      <c r="Z98" s="2" t="s">
        <v>10</v>
      </c>
      <c r="AA98" s="1" t="s">
        <v>1</v>
      </c>
      <c r="AB98" s="1" t="s">
        <v>2</v>
      </c>
      <c r="AC98" s="2" t="s">
        <v>10</v>
      </c>
      <c r="AD98" s="1" t="s">
        <v>1</v>
      </c>
      <c r="AE98" s="1" t="s">
        <v>2</v>
      </c>
      <c r="AF98" s="2" t="s">
        <v>10</v>
      </c>
      <c r="AG98" s="1" t="s">
        <v>1</v>
      </c>
      <c r="AH98" s="1" t="s">
        <v>2</v>
      </c>
      <c r="AI98" s="2" t="s">
        <v>10</v>
      </c>
      <c r="AJ98" s="1" t="s">
        <v>1</v>
      </c>
      <c r="AK98" s="1" t="s">
        <v>2</v>
      </c>
      <c r="AL98" s="2" t="s">
        <v>10</v>
      </c>
      <c r="AM98" s="1" t="s">
        <v>1</v>
      </c>
      <c r="AN98" s="1" t="s">
        <v>2</v>
      </c>
      <c r="AO98" s="2" t="s">
        <v>10</v>
      </c>
      <c r="AP98" s="1" t="s">
        <v>1</v>
      </c>
      <c r="AQ98" s="1" t="s">
        <v>2</v>
      </c>
      <c r="AR98" s="2" t="s">
        <v>10</v>
      </c>
      <c r="AS98" s="1" t="s">
        <v>1</v>
      </c>
      <c r="AT98" s="1" t="s">
        <v>2</v>
      </c>
      <c r="AU98" s="2" t="s">
        <v>10</v>
      </c>
      <c r="AV98" s="1" t="s">
        <v>1</v>
      </c>
      <c r="AW98" s="1" t="s">
        <v>2</v>
      </c>
      <c r="AX98" s="2" t="s">
        <v>10</v>
      </c>
      <c r="AY98" s="1" t="s">
        <v>1</v>
      </c>
      <c r="AZ98" s="1" t="s">
        <v>2</v>
      </c>
      <c r="BA98" s="2" t="s">
        <v>10</v>
      </c>
      <c r="BB98" s="1" t="s">
        <v>1</v>
      </c>
    </row>
    <row r="99" spans="1:54" s="1" customFormat="1" hidden="1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  <c r="T99" s="1">
        <v>7</v>
      </c>
      <c r="U99" s="1">
        <v>0</v>
      </c>
      <c r="V99" s="1">
        <v>2</v>
      </c>
      <c r="W99" s="1">
        <v>8</v>
      </c>
      <c r="X99" s="1">
        <v>0</v>
      </c>
      <c r="Y99" s="1">
        <v>2</v>
      </c>
      <c r="Z99" s="1">
        <v>9</v>
      </c>
      <c r="AA99" s="1">
        <v>0</v>
      </c>
      <c r="AB99" s="1">
        <v>2</v>
      </c>
      <c r="AC99" s="1">
        <v>10</v>
      </c>
      <c r="AD99" s="1">
        <v>0</v>
      </c>
      <c r="AE99" s="1">
        <v>2</v>
      </c>
      <c r="AF99" s="1">
        <v>11</v>
      </c>
      <c r="AG99" s="1">
        <v>0</v>
      </c>
      <c r="AH99" s="1">
        <v>2</v>
      </c>
      <c r="AI99" s="1">
        <v>12</v>
      </c>
      <c r="AJ99" s="1">
        <v>0</v>
      </c>
      <c r="AK99" s="1">
        <v>2</v>
      </c>
      <c r="AL99" s="1">
        <v>13</v>
      </c>
      <c r="AM99" s="1">
        <v>0</v>
      </c>
      <c r="AN99" s="1">
        <v>2</v>
      </c>
      <c r="AO99" s="1">
        <v>14</v>
      </c>
      <c r="AP99" s="1">
        <v>0</v>
      </c>
      <c r="AQ99" s="1">
        <v>2</v>
      </c>
      <c r="AR99" s="1">
        <v>15</v>
      </c>
      <c r="AS99" s="1">
        <v>0</v>
      </c>
      <c r="AT99" s="1">
        <v>2</v>
      </c>
      <c r="AU99" s="1">
        <v>16</v>
      </c>
      <c r="AV99" s="1">
        <v>0</v>
      </c>
      <c r="AW99" s="1">
        <v>2</v>
      </c>
      <c r="AX99" s="1">
        <v>17</v>
      </c>
      <c r="AY99" s="1">
        <v>0</v>
      </c>
      <c r="AZ99" s="1">
        <v>2</v>
      </c>
      <c r="BA99" s="1">
        <v>18</v>
      </c>
      <c r="BB99" s="1">
        <v>0</v>
      </c>
    </row>
    <row r="100" spans="1:54" s="1" customFormat="1" ht="63" hidden="1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  <c r="T100" s="2" t="s">
        <v>10</v>
      </c>
      <c r="U100" s="1" t="s">
        <v>1</v>
      </c>
      <c r="V100" s="1" t="s">
        <v>2</v>
      </c>
      <c r="W100" s="2" t="s">
        <v>10</v>
      </c>
      <c r="X100" s="1" t="s">
        <v>1</v>
      </c>
      <c r="Y100" s="1" t="s">
        <v>2</v>
      </c>
      <c r="Z100" s="2" t="s">
        <v>10</v>
      </c>
      <c r="AA100" s="1" t="s">
        <v>1</v>
      </c>
      <c r="AB100" s="1" t="s">
        <v>2</v>
      </c>
      <c r="AC100" s="2" t="s">
        <v>10</v>
      </c>
      <c r="AD100" s="1" t="s">
        <v>1</v>
      </c>
      <c r="AE100" s="1" t="s">
        <v>2</v>
      </c>
      <c r="AF100" s="2" t="s">
        <v>10</v>
      </c>
      <c r="AG100" s="1" t="s">
        <v>1</v>
      </c>
      <c r="AH100" s="1" t="s">
        <v>2</v>
      </c>
      <c r="AI100" s="2" t="s">
        <v>10</v>
      </c>
      <c r="AJ100" s="1" t="s">
        <v>1</v>
      </c>
      <c r="AK100" s="1" t="s">
        <v>2</v>
      </c>
      <c r="AL100" s="2" t="s">
        <v>10</v>
      </c>
      <c r="AM100" s="1" t="s">
        <v>1</v>
      </c>
      <c r="AN100" s="1" t="s">
        <v>2</v>
      </c>
      <c r="AO100" s="2" t="s">
        <v>10</v>
      </c>
      <c r="AP100" s="1" t="s">
        <v>1</v>
      </c>
      <c r="AQ100" s="1" t="s">
        <v>2</v>
      </c>
      <c r="AR100" s="2" t="s">
        <v>10</v>
      </c>
      <c r="AS100" s="1" t="s">
        <v>1</v>
      </c>
      <c r="AT100" s="1" t="s">
        <v>2</v>
      </c>
      <c r="AU100" s="2" t="s">
        <v>10</v>
      </c>
      <c r="AV100" s="1" t="s">
        <v>1</v>
      </c>
      <c r="AW100" s="1" t="s">
        <v>2</v>
      </c>
      <c r="AX100" s="2" t="s">
        <v>10</v>
      </c>
      <c r="AY100" s="1" t="s">
        <v>1</v>
      </c>
      <c r="AZ100" s="1" t="s">
        <v>2</v>
      </c>
      <c r="BA100" s="2" t="s">
        <v>10</v>
      </c>
      <c r="BB100" s="1" t="s">
        <v>1</v>
      </c>
    </row>
    <row r="101" spans="1:54" s="1" customFormat="1" hidden="1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  <c r="T101" s="1">
        <v>7</v>
      </c>
      <c r="U101" s="1">
        <v>0</v>
      </c>
      <c r="V101" s="1">
        <v>3</v>
      </c>
      <c r="W101" s="1">
        <v>8</v>
      </c>
      <c r="X101" s="1">
        <v>0</v>
      </c>
      <c r="Y101" s="1">
        <v>3</v>
      </c>
      <c r="Z101" s="1">
        <v>9</v>
      </c>
      <c r="AA101" s="1">
        <v>0</v>
      </c>
      <c r="AB101" s="1">
        <v>3</v>
      </c>
      <c r="AC101" s="1">
        <v>10</v>
      </c>
      <c r="AD101" s="1">
        <v>0</v>
      </c>
      <c r="AE101" s="1">
        <v>3</v>
      </c>
      <c r="AF101" s="1">
        <v>11</v>
      </c>
      <c r="AG101" s="1">
        <v>0</v>
      </c>
      <c r="AH101" s="1">
        <v>3</v>
      </c>
      <c r="AI101" s="1">
        <v>12</v>
      </c>
      <c r="AJ101" s="1">
        <v>0</v>
      </c>
      <c r="AK101" s="1">
        <v>3</v>
      </c>
      <c r="AL101" s="1">
        <v>13</v>
      </c>
      <c r="AM101" s="1">
        <v>0</v>
      </c>
      <c r="AN101" s="1">
        <v>3</v>
      </c>
      <c r="AO101" s="1">
        <v>14</v>
      </c>
      <c r="AP101" s="1">
        <v>0</v>
      </c>
      <c r="AQ101" s="1">
        <v>3</v>
      </c>
      <c r="AR101" s="1">
        <v>15</v>
      </c>
      <c r="AS101" s="1">
        <v>0</v>
      </c>
      <c r="AT101" s="1">
        <v>3</v>
      </c>
      <c r="AU101" s="1">
        <v>16</v>
      </c>
      <c r="AV101" s="1">
        <v>0</v>
      </c>
      <c r="AW101" s="1">
        <v>3</v>
      </c>
      <c r="AX101" s="1">
        <v>17</v>
      </c>
      <c r="AY101" s="1">
        <v>0</v>
      </c>
      <c r="AZ101" s="1">
        <v>3</v>
      </c>
      <c r="BA101" s="1">
        <v>18</v>
      </c>
      <c r="BB101" s="1">
        <v>0</v>
      </c>
    </row>
    <row r="102" spans="1:54" s="1" customFormat="1" ht="63" hidden="1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  <c r="T102" s="2" t="s">
        <v>10</v>
      </c>
      <c r="U102" s="1" t="s">
        <v>1</v>
      </c>
      <c r="V102" s="1" t="s">
        <v>2</v>
      </c>
      <c r="W102" s="2" t="s">
        <v>10</v>
      </c>
      <c r="X102" s="1" t="s">
        <v>1</v>
      </c>
      <c r="Y102" s="1" t="s">
        <v>2</v>
      </c>
      <c r="Z102" s="2" t="s">
        <v>10</v>
      </c>
      <c r="AA102" s="1" t="s">
        <v>1</v>
      </c>
      <c r="AB102" s="1" t="s">
        <v>2</v>
      </c>
      <c r="AC102" s="2" t="s">
        <v>10</v>
      </c>
      <c r="AD102" s="1" t="s">
        <v>1</v>
      </c>
      <c r="AE102" s="1" t="s">
        <v>2</v>
      </c>
      <c r="AF102" s="2" t="s">
        <v>10</v>
      </c>
      <c r="AG102" s="1" t="s">
        <v>1</v>
      </c>
      <c r="AH102" s="1" t="s">
        <v>2</v>
      </c>
      <c r="AI102" s="2" t="s">
        <v>10</v>
      </c>
      <c r="AJ102" s="1" t="s">
        <v>1</v>
      </c>
      <c r="AK102" s="1" t="s">
        <v>2</v>
      </c>
      <c r="AL102" s="2" t="s">
        <v>10</v>
      </c>
      <c r="AM102" s="1" t="s">
        <v>1</v>
      </c>
      <c r="AN102" s="1" t="s">
        <v>2</v>
      </c>
      <c r="AO102" s="2" t="s">
        <v>10</v>
      </c>
      <c r="AP102" s="1" t="s">
        <v>1</v>
      </c>
      <c r="AQ102" s="1" t="s">
        <v>2</v>
      </c>
      <c r="AR102" s="2" t="s">
        <v>10</v>
      </c>
      <c r="AS102" s="1" t="s">
        <v>1</v>
      </c>
      <c r="AT102" s="1" t="s">
        <v>2</v>
      </c>
      <c r="AU102" s="2" t="s">
        <v>10</v>
      </c>
      <c r="AV102" s="1" t="s">
        <v>1</v>
      </c>
      <c r="AW102" s="1" t="s">
        <v>2</v>
      </c>
      <c r="AX102" s="2" t="s">
        <v>10</v>
      </c>
      <c r="AY102" s="1" t="s">
        <v>1</v>
      </c>
      <c r="AZ102" s="1" t="s">
        <v>2</v>
      </c>
      <c r="BA102" s="2" t="s">
        <v>10</v>
      </c>
      <c r="BB102" s="1" t="s">
        <v>1</v>
      </c>
    </row>
    <row r="103" spans="1:54" s="1" customFormat="1" hidden="1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  <c r="T103" s="1">
        <v>7</v>
      </c>
      <c r="U103" s="1">
        <v>1</v>
      </c>
      <c r="V103" s="1">
        <v>1</v>
      </c>
      <c r="W103" s="1">
        <v>8</v>
      </c>
      <c r="X103" s="1">
        <v>1</v>
      </c>
      <c r="Y103" s="1">
        <v>1</v>
      </c>
      <c r="Z103" s="1">
        <v>9</v>
      </c>
      <c r="AA103" s="1">
        <v>1</v>
      </c>
      <c r="AB103" s="1">
        <v>1</v>
      </c>
      <c r="AC103" s="1">
        <v>10</v>
      </c>
      <c r="AD103" s="1">
        <v>1</v>
      </c>
      <c r="AE103" s="1">
        <v>1</v>
      </c>
      <c r="AF103" s="1">
        <v>11</v>
      </c>
      <c r="AG103" s="1">
        <v>1</v>
      </c>
      <c r="AH103" s="1">
        <v>1</v>
      </c>
      <c r="AI103" s="1">
        <v>12</v>
      </c>
      <c r="AJ103" s="1">
        <v>1</v>
      </c>
      <c r="AK103" s="1">
        <v>1</v>
      </c>
      <c r="AL103" s="1">
        <v>13</v>
      </c>
      <c r="AM103" s="1">
        <v>1</v>
      </c>
      <c r="AN103" s="1">
        <v>1</v>
      </c>
      <c r="AO103" s="1">
        <v>14</v>
      </c>
      <c r="AP103" s="1">
        <v>1</v>
      </c>
      <c r="AQ103" s="1">
        <v>1</v>
      </c>
      <c r="AR103" s="1">
        <v>15</v>
      </c>
      <c r="AS103" s="1">
        <v>1</v>
      </c>
      <c r="AT103" s="1">
        <v>1</v>
      </c>
      <c r="AU103" s="1">
        <v>16</v>
      </c>
      <c r="AV103" s="1">
        <v>1</v>
      </c>
      <c r="AW103" s="1">
        <v>1</v>
      </c>
      <c r="AX103" s="1">
        <v>17</v>
      </c>
      <c r="AY103" s="1">
        <v>1</v>
      </c>
      <c r="AZ103" s="1">
        <v>1</v>
      </c>
      <c r="BA103" s="1">
        <v>18</v>
      </c>
      <c r="BB103" s="1">
        <v>1</v>
      </c>
    </row>
    <row r="104" spans="1:54" s="1" customFormat="1" ht="63" hidden="1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  <c r="T104" s="2" t="s">
        <v>10</v>
      </c>
      <c r="U104" s="1" t="s">
        <v>1</v>
      </c>
      <c r="V104" s="1" t="s">
        <v>2</v>
      </c>
      <c r="W104" s="2" t="s">
        <v>10</v>
      </c>
      <c r="X104" s="1" t="s">
        <v>1</v>
      </c>
      <c r="Y104" s="1" t="s">
        <v>2</v>
      </c>
      <c r="Z104" s="2" t="s">
        <v>10</v>
      </c>
      <c r="AA104" s="1" t="s">
        <v>1</v>
      </c>
      <c r="AB104" s="1" t="s">
        <v>2</v>
      </c>
      <c r="AC104" s="2" t="s">
        <v>10</v>
      </c>
      <c r="AD104" s="1" t="s">
        <v>1</v>
      </c>
      <c r="AE104" s="1" t="s">
        <v>2</v>
      </c>
      <c r="AF104" s="2" t="s">
        <v>10</v>
      </c>
      <c r="AG104" s="1" t="s">
        <v>1</v>
      </c>
      <c r="AH104" s="1" t="s">
        <v>2</v>
      </c>
      <c r="AI104" s="2" t="s">
        <v>10</v>
      </c>
      <c r="AJ104" s="1" t="s">
        <v>1</v>
      </c>
      <c r="AK104" s="1" t="s">
        <v>2</v>
      </c>
      <c r="AL104" s="2" t="s">
        <v>10</v>
      </c>
      <c r="AM104" s="1" t="s">
        <v>1</v>
      </c>
      <c r="AN104" s="1" t="s">
        <v>2</v>
      </c>
      <c r="AO104" s="2" t="s">
        <v>10</v>
      </c>
      <c r="AP104" s="1" t="s">
        <v>1</v>
      </c>
      <c r="AQ104" s="1" t="s">
        <v>2</v>
      </c>
      <c r="AR104" s="2" t="s">
        <v>10</v>
      </c>
      <c r="AS104" s="1" t="s">
        <v>1</v>
      </c>
      <c r="AT104" s="1" t="s">
        <v>2</v>
      </c>
      <c r="AU104" s="2" t="s">
        <v>10</v>
      </c>
      <c r="AV104" s="1" t="s">
        <v>1</v>
      </c>
      <c r="AW104" s="1" t="s">
        <v>2</v>
      </c>
      <c r="AX104" s="2" t="s">
        <v>10</v>
      </c>
      <c r="AY104" s="1" t="s">
        <v>1</v>
      </c>
      <c r="AZ104" s="1" t="s">
        <v>2</v>
      </c>
      <c r="BA104" s="2" t="s">
        <v>10</v>
      </c>
      <c r="BB104" s="1" t="s">
        <v>1</v>
      </c>
    </row>
    <row r="105" spans="1:54" s="1" customFormat="1" hidden="1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  <c r="T105" s="1">
        <v>7</v>
      </c>
      <c r="U105" s="1">
        <v>1</v>
      </c>
      <c r="V105" s="1">
        <v>2</v>
      </c>
      <c r="W105" s="1">
        <v>8</v>
      </c>
      <c r="X105" s="1">
        <v>1</v>
      </c>
      <c r="Y105" s="1">
        <v>2</v>
      </c>
      <c r="Z105" s="1">
        <v>9</v>
      </c>
      <c r="AA105" s="1">
        <v>1</v>
      </c>
      <c r="AB105" s="1">
        <v>2</v>
      </c>
      <c r="AC105" s="1">
        <v>10</v>
      </c>
      <c r="AD105" s="1">
        <v>1</v>
      </c>
      <c r="AE105" s="1">
        <v>2</v>
      </c>
      <c r="AF105" s="1">
        <v>11</v>
      </c>
      <c r="AG105" s="1">
        <v>1</v>
      </c>
      <c r="AH105" s="1">
        <v>2</v>
      </c>
      <c r="AI105" s="1">
        <v>12</v>
      </c>
      <c r="AJ105" s="1">
        <v>1</v>
      </c>
      <c r="AK105" s="1">
        <v>2</v>
      </c>
      <c r="AL105" s="1">
        <v>13</v>
      </c>
      <c r="AM105" s="1">
        <v>1</v>
      </c>
      <c r="AN105" s="1">
        <v>2</v>
      </c>
      <c r="AO105" s="1">
        <v>14</v>
      </c>
      <c r="AP105" s="1">
        <v>1</v>
      </c>
      <c r="AQ105" s="1">
        <v>2</v>
      </c>
      <c r="AR105" s="1">
        <v>15</v>
      </c>
      <c r="AS105" s="1">
        <v>1</v>
      </c>
      <c r="AT105" s="1">
        <v>2</v>
      </c>
      <c r="AU105" s="1">
        <v>16</v>
      </c>
      <c r="AV105" s="1">
        <v>1</v>
      </c>
      <c r="AW105" s="1">
        <v>2</v>
      </c>
      <c r="AX105" s="1">
        <v>17</v>
      </c>
      <c r="AY105" s="1">
        <v>1</v>
      </c>
      <c r="AZ105" s="1">
        <v>2</v>
      </c>
      <c r="BA105" s="1">
        <v>18</v>
      </c>
      <c r="BB105" s="1">
        <v>1</v>
      </c>
    </row>
    <row r="106" spans="1:54" s="1" customFormat="1" ht="63" hidden="1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  <c r="T106" s="2" t="s">
        <v>10</v>
      </c>
      <c r="U106" s="1" t="s">
        <v>1</v>
      </c>
      <c r="V106" s="1" t="s">
        <v>2</v>
      </c>
      <c r="W106" s="2" t="s">
        <v>10</v>
      </c>
      <c r="X106" s="1" t="s">
        <v>1</v>
      </c>
      <c r="Y106" s="1" t="s">
        <v>2</v>
      </c>
      <c r="Z106" s="2" t="s">
        <v>10</v>
      </c>
      <c r="AA106" s="1" t="s">
        <v>1</v>
      </c>
      <c r="AB106" s="1" t="s">
        <v>2</v>
      </c>
      <c r="AC106" s="2" t="s">
        <v>10</v>
      </c>
      <c r="AD106" s="1" t="s">
        <v>1</v>
      </c>
      <c r="AE106" s="1" t="s">
        <v>2</v>
      </c>
      <c r="AF106" s="2" t="s">
        <v>10</v>
      </c>
      <c r="AG106" s="1" t="s">
        <v>1</v>
      </c>
      <c r="AH106" s="1" t="s">
        <v>2</v>
      </c>
      <c r="AI106" s="2" t="s">
        <v>10</v>
      </c>
      <c r="AJ106" s="1" t="s">
        <v>1</v>
      </c>
      <c r="AK106" s="1" t="s">
        <v>2</v>
      </c>
      <c r="AL106" s="2" t="s">
        <v>10</v>
      </c>
      <c r="AM106" s="1" t="s">
        <v>1</v>
      </c>
      <c r="AN106" s="1" t="s">
        <v>2</v>
      </c>
      <c r="AO106" s="2" t="s">
        <v>10</v>
      </c>
      <c r="AP106" s="1" t="s">
        <v>1</v>
      </c>
      <c r="AQ106" s="1" t="s">
        <v>2</v>
      </c>
      <c r="AR106" s="2" t="s">
        <v>10</v>
      </c>
      <c r="AS106" s="1" t="s">
        <v>1</v>
      </c>
      <c r="AT106" s="1" t="s">
        <v>2</v>
      </c>
      <c r="AU106" s="2" t="s">
        <v>10</v>
      </c>
      <c r="AV106" s="1" t="s">
        <v>1</v>
      </c>
      <c r="AW106" s="1" t="s">
        <v>2</v>
      </c>
      <c r="AX106" s="2" t="s">
        <v>10</v>
      </c>
      <c r="AY106" s="1" t="s">
        <v>1</v>
      </c>
      <c r="AZ106" s="1" t="s">
        <v>2</v>
      </c>
      <c r="BA106" s="2" t="s">
        <v>10</v>
      </c>
      <c r="BB106" s="1" t="s">
        <v>1</v>
      </c>
    </row>
    <row r="107" spans="1:54" s="1" customFormat="1" hidden="1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  <c r="T107" s="1">
        <v>7</v>
      </c>
      <c r="U107" s="1">
        <v>1</v>
      </c>
      <c r="V107" s="1">
        <v>3</v>
      </c>
      <c r="W107" s="1">
        <v>8</v>
      </c>
      <c r="X107" s="1">
        <v>1</v>
      </c>
      <c r="Y107" s="1">
        <v>3</v>
      </c>
      <c r="Z107" s="1">
        <v>9</v>
      </c>
      <c r="AA107" s="1">
        <v>1</v>
      </c>
      <c r="AB107" s="1">
        <v>3</v>
      </c>
      <c r="AC107" s="1">
        <v>10</v>
      </c>
      <c r="AD107" s="1">
        <v>1</v>
      </c>
      <c r="AE107" s="1">
        <v>3</v>
      </c>
      <c r="AF107" s="1">
        <v>11</v>
      </c>
      <c r="AG107" s="1">
        <v>1</v>
      </c>
      <c r="AH107" s="1">
        <v>3</v>
      </c>
      <c r="AI107" s="1">
        <v>12</v>
      </c>
      <c r="AJ107" s="1">
        <v>1</v>
      </c>
      <c r="AK107" s="1">
        <v>3</v>
      </c>
      <c r="AL107" s="1">
        <v>13</v>
      </c>
      <c r="AM107" s="1">
        <v>1</v>
      </c>
      <c r="AN107" s="1">
        <v>3</v>
      </c>
      <c r="AO107" s="1">
        <v>14</v>
      </c>
      <c r="AP107" s="1">
        <v>1</v>
      </c>
      <c r="AQ107" s="1">
        <v>3</v>
      </c>
      <c r="AR107" s="1">
        <v>15</v>
      </c>
      <c r="AS107" s="1">
        <v>1</v>
      </c>
      <c r="AT107" s="1">
        <v>3</v>
      </c>
      <c r="AU107" s="1">
        <v>16</v>
      </c>
      <c r="AV107" s="1">
        <v>1</v>
      </c>
      <c r="AW107" s="1">
        <v>3</v>
      </c>
      <c r="AX107" s="1">
        <v>17</v>
      </c>
      <c r="AY107" s="1">
        <v>1</v>
      </c>
      <c r="AZ107" s="1">
        <v>3</v>
      </c>
      <c r="BA107" s="1">
        <v>18</v>
      </c>
      <c r="BB107" s="1">
        <v>1</v>
      </c>
    </row>
    <row r="108" spans="1:54" s="1" customFormat="1" hidden="1"/>
    <row r="109" spans="1:54" s="1" customFormat="1" hidden="1"/>
    <row r="110" spans="1:54" s="1" customFormat="1" hidden="1"/>
    <row r="111" spans="1:54" s="1" customFormat="1" hidden="1"/>
    <row r="112" spans="1:54" s="1" customFormat="1" hidden="1"/>
    <row r="113" spans="1:19" s="1" customFormat="1" hidden="1"/>
    <row r="114" spans="1:19" s="1" customFormat="1" hidden="1"/>
    <row r="115" spans="1:19" s="1" customFormat="1" hidden="1"/>
    <row r="116" spans="1:19" ht="116.25" customHeight="1"/>
    <row r="117" spans="1:19" s="5" customFormat="1" ht="27.75">
      <c r="A117" s="61" t="s">
        <v>11</v>
      </c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</row>
    <row r="118" spans="1:19" s="5" customFormat="1" ht="27.75">
      <c r="A118" s="61" t="s">
        <v>12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</row>
    <row r="119" spans="1:19" ht="19.5" customHeight="1">
      <c r="A119" s="62" t="s">
        <v>13</v>
      </c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</row>
    <row r="120" spans="1:19" ht="12.75" customHeight="1">
      <c r="A120" s="4" t="s">
        <v>14</v>
      </c>
      <c r="Q120" s="6"/>
    </row>
    <row r="121" spans="1:19" ht="12.75" customHeight="1"/>
    <row r="122" spans="1:19" ht="24" customHeight="1">
      <c r="A122" s="58" t="s">
        <v>15</v>
      </c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60"/>
    </row>
    <row r="123" spans="1:19">
      <c r="A123" s="7"/>
    </row>
    <row r="125" spans="1:19" ht="24.75" customHeight="1">
      <c r="A125" s="8" t="s">
        <v>16</v>
      </c>
      <c r="B125" s="9" t="s">
        <v>17</v>
      </c>
      <c r="C125" s="9" t="s">
        <v>18</v>
      </c>
      <c r="D125" s="9" t="s">
        <v>19</v>
      </c>
      <c r="E125" s="10"/>
      <c r="F125" s="10"/>
      <c r="G125" s="10"/>
    </row>
    <row r="126" spans="1:19" ht="15.95" customHeight="1">
      <c r="A126" s="11" t="s">
        <v>20</v>
      </c>
      <c r="B126" s="12">
        <f t="shared" ref="B126:B137" si="0">C126+D126</f>
        <v>84</v>
      </c>
      <c r="C126" s="12">
        <v>70</v>
      </c>
      <c r="D126" s="13">
        <v>14</v>
      </c>
      <c r="E126" s="14"/>
      <c r="F126" s="14"/>
      <c r="G126" s="14"/>
    </row>
    <row r="127" spans="1:19" ht="15.95" customHeight="1">
      <c r="A127" s="15" t="s">
        <v>21</v>
      </c>
      <c r="B127" s="16">
        <f t="shared" si="0"/>
        <v>62</v>
      </c>
      <c r="C127" s="16">
        <v>50</v>
      </c>
      <c r="D127" s="17">
        <v>12</v>
      </c>
      <c r="E127" s="14"/>
      <c r="F127" s="14"/>
      <c r="G127" s="14"/>
    </row>
    <row r="128" spans="1:19" ht="15.95" customHeight="1">
      <c r="A128" s="15" t="s">
        <v>22</v>
      </c>
      <c r="B128" s="16">
        <f t="shared" si="0"/>
        <v>38</v>
      </c>
      <c r="C128" s="18">
        <v>31</v>
      </c>
      <c r="D128" s="19">
        <v>7</v>
      </c>
      <c r="E128" s="14"/>
      <c r="F128" s="14"/>
      <c r="G128" s="14"/>
    </row>
    <row r="129" spans="1:19" ht="15.95" customHeight="1">
      <c r="A129" s="15" t="s">
        <v>23</v>
      </c>
      <c r="B129" s="16">
        <f t="shared" si="0"/>
        <v>0</v>
      </c>
      <c r="C129" s="18"/>
      <c r="D129" s="19"/>
      <c r="E129" s="14"/>
      <c r="F129" s="14"/>
      <c r="G129" s="14"/>
    </row>
    <row r="130" spans="1:19" ht="15.95" customHeight="1">
      <c r="A130" s="15" t="s">
        <v>24</v>
      </c>
      <c r="B130" s="16">
        <f t="shared" si="0"/>
        <v>0</v>
      </c>
      <c r="C130" s="18"/>
      <c r="D130" s="19"/>
      <c r="E130" s="14"/>
      <c r="F130" s="14"/>
      <c r="G130" s="14"/>
    </row>
    <row r="131" spans="1:19" ht="15.95" customHeight="1">
      <c r="A131" s="15" t="s">
        <v>25</v>
      </c>
      <c r="B131" s="16">
        <f t="shared" si="0"/>
        <v>0</v>
      </c>
      <c r="C131" s="18"/>
      <c r="D131" s="19"/>
      <c r="E131" s="14"/>
      <c r="F131" s="14"/>
      <c r="G131" s="14"/>
    </row>
    <row r="132" spans="1:19" ht="15.95" customHeight="1">
      <c r="A132" s="15" t="s">
        <v>26</v>
      </c>
      <c r="B132" s="16">
        <f t="shared" si="0"/>
        <v>0</v>
      </c>
      <c r="C132" s="18"/>
      <c r="D132" s="19"/>
      <c r="E132" s="14"/>
      <c r="F132" s="14"/>
      <c r="G132" s="14"/>
    </row>
    <row r="133" spans="1:19" ht="15.95" customHeight="1">
      <c r="A133" s="15" t="s">
        <v>27</v>
      </c>
      <c r="B133" s="16">
        <f t="shared" si="0"/>
        <v>0</v>
      </c>
      <c r="C133" s="18"/>
      <c r="D133" s="19"/>
      <c r="E133" s="14"/>
      <c r="F133" s="14"/>
      <c r="G133" s="14"/>
    </row>
    <row r="134" spans="1:19" ht="15.95" customHeight="1">
      <c r="A134" s="15" t="s">
        <v>28</v>
      </c>
      <c r="B134" s="16">
        <f t="shared" si="0"/>
        <v>0</v>
      </c>
      <c r="C134" s="18"/>
      <c r="D134" s="19"/>
      <c r="E134" s="14"/>
      <c r="F134" s="14"/>
      <c r="G134" s="14"/>
    </row>
    <row r="135" spans="1:19" ht="15.95" customHeight="1">
      <c r="A135" s="15" t="s">
        <v>29</v>
      </c>
      <c r="B135" s="16">
        <f t="shared" si="0"/>
        <v>0</v>
      </c>
      <c r="C135" s="18"/>
      <c r="D135" s="19"/>
      <c r="E135" s="14"/>
      <c r="F135" s="14"/>
      <c r="G135" s="14"/>
    </row>
    <row r="136" spans="1:19" ht="15.95" customHeight="1">
      <c r="A136" s="15" t="s">
        <v>30</v>
      </c>
      <c r="B136" s="16">
        <f t="shared" si="0"/>
        <v>0</v>
      </c>
      <c r="C136" s="18"/>
      <c r="D136" s="19"/>
      <c r="E136" s="14"/>
      <c r="F136" s="14"/>
      <c r="G136" s="14"/>
    </row>
    <row r="137" spans="1:19" ht="15.95" customHeight="1">
      <c r="A137" s="20" t="s">
        <v>31</v>
      </c>
      <c r="B137" s="21">
        <f t="shared" si="0"/>
        <v>0</v>
      </c>
      <c r="C137" s="22"/>
      <c r="D137" s="23"/>
      <c r="E137" s="14"/>
      <c r="F137" s="14"/>
      <c r="G137" s="14"/>
    </row>
    <row r="138" spans="1:19" ht="15.95" customHeight="1">
      <c r="A138" s="24" t="s">
        <v>17</v>
      </c>
      <c r="B138" s="25">
        <f>SUM(B126:B137)</f>
        <v>184</v>
      </c>
      <c r="C138" s="25">
        <f>SUM(C126:C137)</f>
        <v>151</v>
      </c>
      <c r="D138" s="25">
        <f>SUM(D126:D137)</f>
        <v>33</v>
      </c>
      <c r="E138" s="26"/>
      <c r="F138" s="26"/>
      <c r="G138" s="26"/>
    </row>
    <row r="139" spans="1:19" ht="15.95" customHeight="1">
      <c r="A139" s="24" t="s">
        <v>32</v>
      </c>
      <c r="B139" s="27">
        <f>+B138/$B$138</f>
        <v>1</v>
      </c>
      <c r="C139" s="27">
        <f>+C138/$B$138</f>
        <v>0.82065217391304346</v>
      </c>
      <c r="D139" s="27">
        <f>+D138/$B$138</f>
        <v>0.17934782608695651</v>
      </c>
      <c r="E139" s="28"/>
      <c r="F139" s="28"/>
      <c r="G139" s="28"/>
    </row>
    <row r="140" spans="1:19" ht="15.75" customHeight="1">
      <c r="A140" s="29"/>
      <c r="B140" s="30"/>
    </row>
    <row r="141" spans="1:19" ht="31.5" customHeight="1"/>
    <row r="142" spans="1:19" ht="24" customHeight="1">
      <c r="A142" s="58" t="s">
        <v>33</v>
      </c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60"/>
    </row>
    <row r="145" spans="1:13" ht="24" customHeight="1">
      <c r="A145" s="31" t="s">
        <v>16</v>
      </c>
      <c r="B145" s="9" t="s">
        <v>17</v>
      </c>
      <c r="C145" s="9" t="s">
        <v>34</v>
      </c>
      <c r="D145" s="9" t="s">
        <v>35</v>
      </c>
      <c r="E145" s="9" t="s">
        <v>36</v>
      </c>
      <c r="F145" s="9" t="s">
        <v>37</v>
      </c>
      <c r="G145" s="9" t="s">
        <v>38</v>
      </c>
      <c r="H145" s="9" t="s">
        <v>39</v>
      </c>
      <c r="I145" s="9" t="s">
        <v>40</v>
      </c>
      <c r="J145" s="9" t="s">
        <v>41</v>
      </c>
      <c r="K145" s="10"/>
      <c r="L145" s="10"/>
      <c r="M145" s="10"/>
    </row>
    <row r="146" spans="1:13" ht="15.95" customHeight="1">
      <c r="A146" s="11" t="s">
        <v>20</v>
      </c>
      <c r="B146" s="12">
        <f t="shared" ref="B146:B157" si="1">SUM(C146:J146)</f>
        <v>84</v>
      </c>
      <c r="C146" s="32">
        <v>0</v>
      </c>
      <c r="D146" s="32">
        <v>5</v>
      </c>
      <c r="E146" s="32">
        <v>3</v>
      </c>
      <c r="F146" s="32">
        <v>17</v>
      </c>
      <c r="G146" s="32">
        <v>20</v>
      </c>
      <c r="H146" s="32">
        <v>23</v>
      </c>
      <c r="I146" s="32">
        <v>10</v>
      </c>
      <c r="J146" s="32">
        <v>6</v>
      </c>
      <c r="K146" s="14"/>
      <c r="L146" s="14"/>
      <c r="M146" s="14"/>
    </row>
    <row r="147" spans="1:13" ht="15.95" customHeight="1">
      <c r="A147" s="15" t="s">
        <v>21</v>
      </c>
      <c r="B147" s="16">
        <f t="shared" si="1"/>
        <v>62</v>
      </c>
      <c r="C147" s="16">
        <v>0</v>
      </c>
      <c r="D147" s="16">
        <v>1</v>
      </c>
      <c r="E147" s="16">
        <v>4</v>
      </c>
      <c r="F147" s="16">
        <v>5</v>
      </c>
      <c r="G147" s="16">
        <v>19</v>
      </c>
      <c r="H147" s="16">
        <v>20</v>
      </c>
      <c r="I147" s="16">
        <v>13</v>
      </c>
      <c r="J147" s="16">
        <v>0</v>
      </c>
      <c r="K147" s="14"/>
      <c r="L147" s="14"/>
      <c r="M147" s="14"/>
    </row>
    <row r="148" spans="1:13" ht="15.95" customHeight="1">
      <c r="A148" s="15" t="s">
        <v>22</v>
      </c>
      <c r="B148" s="16">
        <f t="shared" si="1"/>
        <v>38</v>
      </c>
      <c r="C148" s="16">
        <v>1</v>
      </c>
      <c r="D148" s="16">
        <v>2</v>
      </c>
      <c r="E148" s="16">
        <v>0</v>
      </c>
      <c r="F148" s="16">
        <v>11</v>
      </c>
      <c r="G148" s="16">
        <v>13</v>
      </c>
      <c r="H148" s="16">
        <v>9</v>
      </c>
      <c r="I148" s="16">
        <v>2</v>
      </c>
      <c r="J148" s="16">
        <v>0</v>
      </c>
      <c r="K148" s="14"/>
      <c r="L148" s="14"/>
      <c r="M148" s="14"/>
    </row>
    <row r="149" spans="1:13" ht="15.95" customHeight="1">
      <c r="A149" s="15" t="s">
        <v>23</v>
      </c>
      <c r="B149" s="16">
        <f t="shared" si="1"/>
        <v>0</v>
      </c>
      <c r="C149" s="16"/>
      <c r="D149" s="16"/>
      <c r="E149" s="16"/>
      <c r="F149" s="16"/>
      <c r="G149" s="16"/>
      <c r="H149" s="16"/>
      <c r="I149" s="16"/>
      <c r="J149" s="16"/>
      <c r="K149" s="14"/>
      <c r="L149" s="14"/>
      <c r="M149" s="14"/>
    </row>
    <row r="150" spans="1:13" ht="15.95" customHeight="1">
      <c r="A150" s="15" t="s">
        <v>24</v>
      </c>
      <c r="B150" s="16">
        <f t="shared" si="1"/>
        <v>0</v>
      </c>
      <c r="C150" s="16"/>
      <c r="D150" s="16"/>
      <c r="E150" s="16"/>
      <c r="F150" s="16"/>
      <c r="G150" s="16"/>
      <c r="H150" s="16"/>
      <c r="I150" s="16"/>
      <c r="J150" s="16"/>
      <c r="K150" s="14"/>
      <c r="L150" s="14"/>
      <c r="M150" s="14"/>
    </row>
    <row r="151" spans="1:13" ht="15.95" customHeight="1">
      <c r="A151" s="15" t="s">
        <v>25</v>
      </c>
      <c r="B151" s="16">
        <f t="shared" si="1"/>
        <v>0</v>
      </c>
      <c r="C151" s="16"/>
      <c r="D151" s="16"/>
      <c r="E151" s="16"/>
      <c r="F151" s="16"/>
      <c r="G151" s="16"/>
      <c r="H151" s="16"/>
      <c r="I151" s="16"/>
      <c r="J151" s="16"/>
      <c r="K151" s="14"/>
      <c r="L151" s="14"/>
      <c r="M151" s="14"/>
    </row>
    <row r="152" spans="1:13" ht="15.95" customHeight="1">
      <c r="A152" s="15" t="s">
        <v>26</v>
      </c>
      <c r="B152" s="16">
        <f t="shared" si="1"/>
        <v>0</v>
      </c>
      <c r="C152" s="16"/>
      <c r="D152" s="16"/>
      <c r="E152" s="16"/>
      <c r="F152" s="16"/>
      <c r="G152" s="16"/>
      <c r="H152" s="16"/>
      <c r="I152" s="16"/>
      <c r="J152" s="16"/>
      <c r="K152" s="14"/>
      <c r="L152" s="14"/>
      <c r="M152" s="14"/>
    </row>
    <row r="153" spans="1:13" ht="15.95" customHeight="1">
      <c r="A153" s="15" t="s">
        <v>27</v>
      </c>
      <c r="B153" s="16">
        <f t="shared" si="1"/>
        <v>0</v>
      </c>
      <c r="C153" s="16"/>
      <c r="D153" s="16"/>
      <c r="E153" s="16"/>
      <c r="F153" s="16"/>
      <c r="G153" s="16"/>
      <c r="H153" s="16"/>
      <c r="I153" s="16"/>
      <c r="J153" s="16"/>
      <c r="K153" s="14"/>
      <c r="L153" s="14"/>
      <c r="M153" s="14"/>
    </row>
    <row r="154" spans="1:13" ht="15.95" customHeight="1">
      <c r="A154" s="15" t="s">
        <v>28</v>
      </c>
      <c r="B154" s="16">
        <f t="shared" si="1"/>
        <v>0</v>
      </c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>
      <c r="A155" s="15" t="s">
        <v>29</v>
      </c>
      <c r="B155" s="16">
        <f t="shared" si="1"/>
        <v>0</v>
      </c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ht="15.95" customHeight="1">
      <c r="A156" s="15" t="s">
        <v>30</v>
      </c>
      <c r="B156" s="16">
        <f t="shared" si="1"/>
        <v>0</v>
      </c>
      <c r="C156" s="16"/>
      <c r="D156" s="16"/>
      <c r="E156" s="16"/>
      <c r="F156" s="16"/>
      <c r="G156" s="16"/>
      <c r="H156" s="16"/>
      <c r="I156" s="16"/>
      <c r="J156" s="16"/>
      <c r="K156" s="14"/>
      <c r="L156" s="14"/>
      <c r="M156" s="14"/>
    </row>
    <row r="157" spans="1:13" ht="15.95" customHeight="1">
      <c r="A157" s="20" t="s">
        <v>31</v>
      </c>
      <c r="B157" s="21">
        <f t="shared" si="1"/>
        <v>0</v>
      </c>
      <c r="C157" s="33"/>
      <c r="D157" s="33"/>
      <c r="E157" s="33"/>
      <c r="F157" s="33"/>
      <c r="G157" s="33"/>
      <c r="H157" s="33"/>
      <c r="I157" s="33"/>
      <c r="J157" s="33"/>
      <c r="K157" s="14"/>
      <c r="L157" s="14"/>
      <c r="M157" s="14"/>
    </row>
    <row r="158" spans="1:13" ht="15.95" customHeight="1">
      <c r="A158" s="24" t="s">
        <v>17</v>
      </c>
      <c r="B158" s="25">
        <f t="shared" ref="B158:J158" si="2">SUM(B146:B157)</f>
        <v>184</v>
      </c>
      <c r="C158" s="25">
        <f t="shared" si="2"/>
        <v>1</v>
      </c>
      <c r="D158" s="25">
        <f t="shared" si="2"/>
        <v>8</v>
      </c>
      <c r="E158" s="25">
        <f t="shared" si="2"/>
        <v>7</v>
      </c>
      <c r="F158" s="25">
        <f t="shared" si="2"/>
        <v>33</v>
      </c>
      <c r="G158" s="25">
        <f t="shared" si="2"/>
        <v>52</v>
      </c>
      <c r="H158" s="25">
        <f t="shared" si="2"/>
        <v>52</v>
      </c>
      <c r="I158" s="25">
        <f t="shared" si="2"/>
        <v>25</v>
      </c>
      <c r="J158" s="25">
        <f t="shared" si="2"/>
        <v>6</v>
      </c>
      <c r="K158" s="26"/>
      <c r="L158" s="26"/>
      <c r="M158" s="26"/>
    </row>
    <row r="159" spans="1:13" s="7" customFormat="1" ht="15.95" customHeight="1">
      <c r="A159" s="24" t="s">
        <v>32</v>
      </c>
      <c r="B159" s="27">
        <f t="shared" ref="B159:J159" si="3">+B158/$B$158</f>
        <v>1</v>
      </c>
      <c r="C159" s="27">
        <f t="shared" si="3"/>
        <v>5.434782608695652E-3</v>
      </c>
      <c r="D159" s="27">
        <f t="shared" si="3"/>
        <v>4.3478260869565216E-2</v>
      </c>
      <c r="E159" s="27">
        <f t="shared" si="3"/>
        <v>3.8043478260869568E-2</v>
      </c>
      <c r="F159" s="27">
        <f t="shared" si="3"/>
        <v>0.17934782608695651</v>
      </c>
      <c r="G159" s="27">
        <f t="shared" si="3"/>
        <v>0.28260869565217389</v>
      </c>
      <c r="H159" s="27">
        <f t="shared" si="3"/>
        <v>0.28260869565217389</v>
      </c>
      <c r="I159" s="27">
        <f t="shared" si="3"/>
        <v>0.1358695652173913</v>
      </c>
      <c r="J159" s="27">
        <f t="shared" si="3"/>
        <v>3.2608695652173912E-2</v>
      </c>
      <c r="K159" s="28"/>
      <c r="L159" s="28"/>
      <c r="M159" s="28"/>
    </row>
    <row r="160" spans="1:13" s="7" customFormat="1" ht="15.95" customHeight="1">
      <c r="A160" s="29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</row>
    <row r="161" spans="1:19" s="7" customFormat="1" ht="15">
      <c r="A161" s="34" t="s">
        <v>42</v>
      </c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1:19">
      <c r="A162" s="35" t="s">
        <v>43</v>
      </c>
    </row>
    <row r="163" spans="1:19" ht="25.5" customHeight="1">
      <c r="A163" s="58" t="s">
        <v>44</v>
      </c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60"/>
    </row>
    <row r="165" spans="1:19" ht="18" customHeight="1"/>
    <row r="166" spans="1:19" ht="24" customHeight="1">
      <c r="A166" s="66" t="s">
        <v>45</v>
      </c>
      <c r="B166" s="66" t="s">
        <v>46</v>
      </c>
      <c r="C166" s="66"/>
      <c r="D166" s="66"/>
      <c r="E166" s="66" t="s">
        <v>47</v>
      </c>
      <c r="F166" s="66"/>
      <c r="G166" s="66"/>
      <c r="H166" s="66" t="s">
        <v>48</v>
      </c>
      <c r="I166" s="66"/>
      <c r="J166" s="66"/>
      <c r="K166" s="67"/>
      <c r="L166" s="67"/>
      <c r="M166" s="67"/>
    </row>
    <row r="167" spans="1:19" ht="24" customHeight="1">
      <c r="A167" s="66"/>
      <c r="B167" s="36" t="s">
        <v>18</v>
      </c>
      <c r="C167" s="36" t="s">
        <v>19</v>
      </c>
      <c r="D167" s="36" t="s">
        <v>17</v>
      </c>
      <c r="E167" s="36" t="s">
        <v>18</v>
      </c>
      <c r="F167" s="36" t="s">
        <v>19</v>
      </c>
      <c r="G167" s="36" t="s">
        <v>17</v>
      </c>
      <c r="H167" s="36" t="s">
        <v>18</v>
      </c>
      <c r="I167" s="36" t="s">
        <v>19</v>
      </c>
      <c r="J167" s="36" t="s">
        <v>17</v>
      </c>
      <c r="K167" s="37"/>
      <c r="L167" s="37"/>
      <c r="M167" s="37"/>
      <c r="O167" s="66" t="s">
        <v>49</v>
      </c>
      <c r="P167" s="66"/>
      <c r="Q167" s="66"/>
      <c r="R167" s="66" t="s">
        <v>50</v>
      </c>
      <c r="S167" s="66" t="s">
        <v>32</v>
      </c>
    </row>
    <row r="168" spans="1:19" ht="18" customHeight="1">
      <c r="A168" s="38" t="s">
        <v>34</v>
      </c>
      <c r="B168" s="33">
        <v>0</v>
      </c>
      <c r="C168" s="33">
        <v>1</v>
      </c>
      <c r="D168" s="33">
        <f t="shared" ref="D168:D175" si="4">B168+C168</f>
        <v>1</v>
      </c>
      <c r="E168" s="33">
        <v>0</v>
      </c>
      <c r="F168" s="33">
        <v>0</v>
      </c>
      <c r="G168" s="33">
        <f t="shared" ref="G168:G175" si="5">E168+F168</f>
        <v>0</v>
      </c>
      <c r="H168" s="33">
        <v>0</v>
      </c>
      <c r="I168" s="33">
        <v>0</v>
      </c>
      <c r="J168" s="39">
        <f t="shared" ref="J168:J175" si="6">H168+I168</f>
        <v>0</v>
      </c>
      <c r="K168" s="14"/>
      <c r="L168" s="14"/>
      <c r="M168" s="14"/>
      <c r="O168" s="66"/>
      <c r="P168" s="66"/>
      <c r="Q168" s="66"/>
      <c r="R168" s="66"/>
      <c r="S168" s="66"/>
    </row>
    <row r="169" spans="1:19" ht="18" customHeight="1">
      <c r="A169" s="15" t="s">
        <v>35</v>
      </c>
      <c r="B169" s="16">
        <v>6</v>
      </c>
      <c r="C169" s="16">
        <v>2</v>
      </c>
      <c r="D169" s="33">
        <f t="shared" si="4"/>
        <v>8</v>
      </c>
      <c r="E169" s="16">
        <v>0</v>
      </c>
      <c r="F169" s="16">
        <v>0</v>
      </c>
      <c r="G169" s="33">
        <f t="shared" si="5"/>
        <v>0</v>
      </c>
      <c r="H169" s="16">
        <v>0</v>
      </c>
      <c r="I169" s="16">
        <v>0</v>
      </c>
      <c r="J169" s="39">
        <f t="shared" si="6"/>
        <v>0</v>
      </c>
      <c r="K169" s="14"/>
      <c r="L169" s="14"/>
      <c r="M169" s="14"/>
      <c r="O169" s="68" t="s">
        <v>46</v>
      </c>
      <c r="P169" s="69"/>
      <c r="Q169" s="70"/>
      <c r="R169" s="12">
        <f>+D176</f>
        <v>171</v>
      </c>
      <c r="S169" s="40">
        <f>+R169/$R$172</f>
        <v>0.92934782608695654</v>
      </c>
    </row>
    <row r="170" spans="1:19" ht="18" customHeight="1">
      <c r="A170" s="15" t="s">
        <v>36</v>
      </c>
      <c r="B170" s="16">
        <v>5</v>
      </c>
      <c r="C170" s="16">
        <v>1</v>
      </c>
      <c r="D170" s="33">
        <f t="shared" si="4"/>
        <v>6</v>
      </c>
      <c r="E170" s="16">
        <v>0</v>
      </c>
      <c r="F170" s="16">
        <v>1</v>
      </c>
      <c r="G170" s="33">
        <f t="shared" si="5"/>
        <v>1</v>
      </c>
      <c r="H170" s="16">
        <v>0</v>
      </c>
      <c r="I170" s="16">
        <v>0</v>
      </c>
      <c r="J170" s="39">
        <f t="shared" si="6"/>
        <v>0</v>
      </c>
      <c r="K170" s="14"/>
      <c r="L170" s="14"/>
      <c r="M170" s="14"/>
      <c r="O170" s="71" t="s">
        <v>47</v>
      </c>
      <c r="P170" s="72"/>
      <c r="Q170" s="73"/>
      <c r="R170" s="16">
        <f>+G176</f>
        <v>12</v>
      </c>
      <c r="S170" s="41">
        <f>+R170/$R$172</f>
        <v>6.5217391304347824E-2</v>
      </c>
    </row>
    <row r="171" spans="1:19" ht="18" customHeight="1">
      <c r="A171" s="15" t="s">
        <v>37</v>
      </c>
      <c r="B171" s="16">
        <v>24</v>
      </c>
      <c r="C171" s="16">
        <v>6</v>
      </c>
      <c r="D171" s="33">
        <f t="shared" si="4"/>
        <v>30</v>
      </c>
      <c r="E171" s="16">
        <v>2</v>
      </c>
      <c r="F171" s="16">
        <v>0</v>
      </c>
      <c r="G171" s="33">
        <f t="shared" si="5"/>
        <v>2</v>
      </c>
      <c r="H171" s="16">
        <v>1</v>
      </c>
      <c r="I171" s="16">
        <v>0</v>
      </c>
      <c r="J171" s="39">
        <f t="shared" si="6"/>
        <v>1</v>
      </c>
      <c r="K171" s="14"/>
      <c r="L171" s="14"/>
      <c r="M171" s="14"/>
      <c r="O171" s="74" t="s">
        <v>48</v>
      </c>
      <c r="P171" s="75"/>
      <c r="Q171" s="76"/>
      <c r="R171" s="21">
        <f>+J176</f>
        <v>1</v>
      </c>
      <c r="S171" s="42">
        <f>+R171/$R$172</f>
        <v>5.434782608695652E-3</v>
      </c>
    </row>
    <row r="172" spans="1:19" ht="18" customHeight="1">
      <c r="A172" s="15" t="s">
        <v>38</v>
      </c>
      <c r="B172" s="16">
        <v>39</v>
      </c>
      <c r="C172" s="16">
        <v>10</v>
      </c>
      <c r="D172" s="33">
        <f t="shared" si="4"/>
        <v>49</v>
      </c>
      <c r="E172" s="16">
        <v>3</v>
      </c>
      <c r="F172" s="16">
        <v>0</v>
      </c>
      <c r="G172" s="33">
        <f t="shared" si="5"/>
        <v>3</v>
      </c>
      <c r="H172" s="16">
        <v>0</v>
      </c>
      <c r="I172" s="16">
        <v>0</v>
      </c>
      <c r="J172" s="39">
        <f t="shared" si="6"/>
        <v>0</v>
      </c>
      <c r="K172" s="14"/>
      <c r="L172" s="14"/>
      <c r="M172" s="14"/>
      <c r="O172" s="63" t="s">
        <v>17</v>
      </c>
      <c r="P172" s="64"/>
      <c r="Q172" s="65"/>
      <c r="R172" s="25">
        <f>SUM(R169:R171)</f>
        <v>184</v>
      </c>
      <c r="S172" s="27">
        <v>1</v>
      </c>
    </row>
    <row r="173" spans="1:19" ht="18" customHeight="1">
      <c r="A173" s="15" t="s">
        <v>39</v>
      </c>
      <c r="B173" s="16">
        <v>42</v>
      </c>
      <c r="C173" s="16">
        <v>7</v>
      </c>
      <c r="D173" s="33">
        <f t="shared" si="4"/>
        <v>49</v>
      </c>
      <c r="E173" s="16">
        <v>2</v>
      </c>
      <c r="F173" s="16">
        <v>1</v>
      </c>
      <c r="G173" s="33">
        <f t="shared" si="5"/>
        <v>3</v>
      </c>
      <c r="H173" s="16">
        <v>0</v>
      </c>
      <c r="I173" s="16">
        <v>0</v>
      </c>
      <c r="J173" s="39">
        <f t="shared" si="6"/>
        <v>0</v>
      </c>
      <c r="K173" s="14"/>
      <c r="L173" s="14"/>
      <c r="M173" s="14"/>
    </row>
    <row r="174" spans="1:19" ht="18" customHeight="1">
      <c r="A174" s="15" t="s">
        <v>40</v>
      </c>
      <c r="B174" s="16">
        <v>18</v>
      </c>
      <c r="C174" s="16">
        <v>4</v>
      </c>
      <c r="D174" s="33">
        <f t="shared" si="4"/>
        <v>22</v>
      </c>
      <c r="E174" s="16">
        <v>3</v>
      </c>
      <c r="F174" s="16">
        <v>0</v>
      </c>
      <c r="G174" s="33">
        <f t="shared" si="5"/>
        <v>3</v>
      </c>
      <c r="H174" s="16">
        <v>0</v>
      </c>
      <c r="I174" s="16">
        <v>0</v>
      </c>
      <c r="J174" s="39">
        <f t="shared" si="6"/>
        <v>0</v>
      </c>
      <c r="K174" s="14"/>
      <c r="L174" s="14"/>
      <c r="M174" s="14"/>
      <c r="R174" s="43"/>
      <c r="S174" s="44"/>
    </row>
    <row r="175" spans="1:19" ht="18" customHeight="1">
      <c r="A175" s="45" t="s">
        <v>41</v>
      </c>
      <c r="B175" s="46">
        <v>6</v>
      </c>
      <c r="C175" s="46">
        <v>0</v>
      </c>
      <c r="D175" s="33">
        <f t="shared" si="4"/>
        <v>6</v>
      </c>
      <c r="E175" s="46">
        <v>0</v>
      </c>
      <c r="F175" s="46">
        <v>0</v>
      </c>
      <c r="G175" s="33">
        <f t="shared" si="5"/>
        <v>0</v>
      </c>
      <c r="H175" s="46">
        <v>0</v>
      </c>
      <c r="I175" s="46">
        <v>0</v>
      </c>
      <c r="J175" s="39">
        <f t="shared" si="6"/>
        <v>0</v>
      </c>
      <c r="K175" s="14"/>
      <c r="L175" s="14"/>
      <c r="M175" s="14"/>
      <c r="O175" s="47"/>
      <c r="P175" s="47"/>
      <c r="Q175" s="47"/>
      <c r="R175" s="43"/>
      <c r="S175" s="44"/>
    </row>
    <row r="176" spans="1:19" ht="18" customHeight="1">
      <c r="A176" s="24" t="s">
        <v>17</v>
      </c>
      <c r="B176" s="25">
        <f>SUM(B168:B175)</f>
        <v>140</v>
      </c>
      <c r="C176" s="25">
        <f>SUM(C168:C175)</f>
        <v>31</v>
      </c>
      <c r="D176" s="25">
        <f>SUM(D168:D175)</f>
        <v>171</v>
      </c>
      <c r="E176" s="25">
        <f>+SUM(E168:E175)</f>
        <v>10</v>
      </c>
      <c r="F176" s="25">
        <f>+SUM(F168:F175)</f>
        <v>2</v>
      </c>
      <c r="G176" s="25">
        <f>+SUM(G168:G175)</f>
        <v>12</v>
      </c>
      <c r="H176" s="25">
        <f>SUM(H168:H175)</f>
        <v>1</v>
      </c>
      <c r="I176" s="25">
        <f>SUM(I168:I175)</f>
        <v>0</v>
      </c>
      <c r="J176" s="25">
        <f>SUM(J168:J175)</f>
        <v>1</v>
      </c>
      <c r="K176" s="26"/>
      <c r="L176" s="26"/>
      <c r="M176" s="26"/>
      <c r="O176" s="47"/>
      <c r="P176" s="47"/>
      <c r="Q176" s="47"/>
      <c r="R176" s="43"/>
      <c r="S176" s="44"/>
    </row>
    <row r="177" spans="1:19" ht="60" customHeight="1"/>
    <row r="178" spans="1:19" ht="25.5" customHeight="1">
      <c r="A178" s="77" t="s">
        <v>51</v>
      </c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9"/>
    </row>
    <row r="179" spans="1:19" ht="15" customHeight="1"/>
    <row r="180" spans="1:19" ht="15" customHeight="1"/>
    <row r="181" spans="1:19" ht="21.75" customHeight="1">
      <c r="A181" s="80" t="s">
        <v>52</v>
      </c>
      <c r="B181" s="81"/>
      <c r="C181" s="81"/>
      <c r="D181" s="82"/>
      <c r="E181" s="80" t="s">
        <v>46</v>
      </c>
      <c r="F181" s="80" t="s">
        <v>47</v>
      </c>
      <c r="G181" s="86" t="s">
        <v>48</v>
      </c>
      <c r="H181" s="86" t="s">
        <v>17</v>
      </c>
      <c r="I181" s="67"/>
      <c r="J181" s="67"/>
      <c r="K181" s="48"/>
      <c r="L181" s="48"/>
    </row>
    <row r="182" spans="1:19" ht="21.75" customHeight="1">
      <c r="A182" s="83"/>
      <c r="B182" s="84"/>
      <c r="C182" s="84"/>
      <c r="D182" s="85"/>
      <c r="E182" s="83"/>
      <c r="F182" s="83"/>
      <c r="G182" s="87"/>
      <c r="H182" s="87"/>
      <c r="I182" s="67"/>
      <c r="J182" s="67"/>
      <c r="K182" s="37"/>
      <c r="L182" s="37"/>
    </row>
    <row r="183" spans="1:19" ht="18" customHeight="1">
      <c r="A183" s="49" t="s">
        <v>53</v>
      </c>
      <c r="B183" s="88" t="s">
        <v>54</v>
      </c>
      <c r="C183" s="69"/>
      <c r="D183" s="70"/>
      <c r="E183" s="50">
        <v>37</v>
      </c>
      <c r="F183" s="50">
        <v>1</v>
      </c>
      <c r="G183" s="50">
        <v>1</v>
      </c>
      <c r="H183" s="39">
        <f t="shared" ref="H183:H193" si="7">E183+F183+G183</f>
        <v>39</v>
      </c>
      <c r="I183" s="14"/>
      <c r="J183" s="14"/>
      <c r="K183" s="14"/>
      <c r="L183" s="14"/>
    </row>
    <row r="184" spans="1:19" ht="18" customHeight="1">
      <c r="A184" s="51" t="s">
        <v>55</v>
      </c>
      <c r="B184" s="89" t="s">
        <v>56</v>
      </c>
      <c r="C184" s="72"/>
      <c r="D184" s="73"/>
      <c r="E184" s="52">
        <v>3</v>
      </c>
      <c r="F184" s="52">
        <v>2</v>
      </c>
      <c r="G184" s="52">
        <v>0</v>
      </c>
      <c r="H184" s="39">
        <f t="shared" si="7"/>
        <v>5</v>
      </c>
      <c r="I184" s="14"/>
      <c r="J184" s="14"/>
      <c r="K184" s="14"/>
      <c r="L184" s="14"/>
    </row>
    <row r="185" spans="1:19" ht="18" customHeight="1">
      <c r="A185" s="51" t="s">
        <v>57</v>
      </c>
      <c r="B185" s="89" t="s">
        <v>58</v>
      </c>
      <c r="C185" s="72"/>
      <c r="D185" s="73"/>
      <c r="E185" s="52">
        <v>87</v>
      </c>
      <c r="F185" s="52">
        <v>9</v>
      </c>
      <c r="G185" s="52">
        <v>0</v>
      </c>
      <c r="H185" s="39">
        <f t="shared" si="7"/>
        <v>96</v>
      </c>
      <c r="I185" s="14"/>
      <c r="J185" s="14"/>
      <c r="K185" s="14"/>
      <c r="L185" s="14"/>
    </row>
    <row r="186" spans="1:19" ht="18" customHeight="1">
      <c r="A186" s="51" t="s">
        <v>59</v>
      </c>
      <c r="B186" s="89" t="s">
        <v>60</v>
      </c>
      <c r="C186" s="72"/>
      <c r="D186" s="73"/>
      <c r="E186" s="52">
        <v>0</v>
      </c>
      <c r="F186" s="52">
        <v>0</v>
      </c>
      <c r="G186" s="52">
        <v>0</v>
      </c>
      <c r="H186" s="39">
        <f t="shared" si="7"/>
        <v>0</v>
      </c>
      <c r="I186" s="14"/>
      <c r="J186" s="14"/>
      <c r="K186" s="14"/>
      <c r="L186" s="14"/>
    </row>
    <row r="187" spans="1:19" ht="18" customHeight="1">
      <c r="A187" s="51" t="s">
        <v>61</v>
      </c>
      <c r="B187" s="89" t="s">
        <v>62</v>
      </c>
      <c r="C187" s="72"/>
      <c r="D187" s="73"/>
      <c r="E187" s="52">
        <v>1</v>
      </c>
      <c r="F187" s="52">
        <v>0</v>
      </c>
      <c r="G187" s="52">
        <v>0</v>
      </c>
      <c r="H187" s="39">
        <f t="shared" si="7"/>
        <v>1</v>
      </c>
      <c r="I187" s="14"/>
      <c r="J187" s="14"/>
      <c r="K187" s="14"/>
      <c r="L187" s="14"/>
    </row>
    <row r="188" spans="1:19" ht="18" customHeight="1">
      <c r="A188" s="51" t="s">
        <v>63</v>
      </c>
      <c r="B188" s="89" t="s">
        <v>64</v>
      </c>
      <c r="C188" s="72"/>
      <c r="D188" s="73"/>
      <c r="E188" s="52">
        <v>30</v>
      </c>
      <c r="F188" s="52">
        <v>0</v>
      </c>
      <c r="G188" s="52">
        <v>0</v>
      </c>
      <c r="H188" s="39">
        <f t="shared" si="7"/>
        <v>30</v>
      </c>
      <c r="I188" s="14"/>
      <c r="J188" s="14"/>
      <c r="K188" s="14"/>
      <c r="L188" s="14"/>
    </row>
    <row r="189" spans="1:19" ht="18" customHeight="1">
      <c r="A189" s="51" t="s">
        <v>65</v>
      </c>
      <c r="B189" s="89" t="s">
        <v>66</v>
      </c>
      <c r="C189" s="72"/>
      <c r="D189" s="73"/>
      <c r="E189" s="52">
        <v>0</v>
      </c>
      <c r="F189" s="52">
        <v>0</v>
      </c>
      <c r="G189" s="52">
        <v>0</v>
      </c>
      <c r="H189" s="39">
        <f t="shared" si="7"/>
        <v>0</v>
      </c>
      <c r="I189" s="14"/>
      <c r="J189" s="14"/>
      <c r="K189" s="14"/>
      <c r="L189" s="14"/>
    </row>
    <row r="190" spans="1:19" ht="18" customHeight="1">
      <c r="A190" s="51" t="s">
        <v>67</v>
      </c>
      <c r="B190" s="89" t="s">
        <v>68</v>
      </c>
      <c r="C190" s="72"/>
      <c r="D190" s="73"/>
      <c r="E190" s="52">
        <v>0</v>
      </c>
      <c r="F190" s="52">
        <v>0</v>
      </c>
      <c r="G190" s="52">
        <v>0</v>
      </c>
      <c r="H190" s="39">
        <f t="shared" si="7"/>
        <v>0</v>
      </c>
      <c r="I190" s="14"/>
      <c r="J190" s="14"/>
      <c r="K190" s="14"/>
      <c r="L190" s="14"/>
    </row>
    <row r="191" spans="1:19" ht="18" customHeight="1">
      <c r="A191" s="51" t="s">
        <v>69</v>
      </c>
      <c r="B191" s="89" t="s">
        <v>70</v>
      </c>
      <c r="C191" s="72"/>
      <c r="D191" s="73"/>
      <c r="E191" s="52">
        <v>9</v>
      </c>
      <c r="F191" s="52">
        <v>0</v>
      </c>
      <c r="G191" s="52">
        <v>0</v>
      </c>
      <c r="H191" s="39">
        <f t="shared" si="7"/>
        <v>9</v>
      </c>
      <c r="I191" s="14"/>
      <c r="J191" s="14"/>
      <c r="K191" s="14"/>
      <c r="L191" s="14"/>
    </row>
    <row r="192" spans="1:19" ht="18" customHeight="1">
      <c r="A192" s="51" t="s">
        <v>71</v>
      </c>
      <c r="B192" s="89" t="s">
        <v>72</v>
      </c>
      <c r="C192" s="72"/>
      <c r="D192" s="73"/>
      <c r="E192" s="52">
        <v>0</v>
      </c>
      <c r="F192" s="52">
        <v>0</v>
      </c>
      <c r="G192" s="52">
        <v>0</v>
      </c>
      <c r="H192" s="39">
        <f t="shared" si="7"/>
        <v>0</v>
      </c>
      <c r="I192" s="14"/>
      <c r="J192" s="14"/>
      <c r="K192" s="14"/>
      <c r="L192" s="14"/>
    </row>
    <row r="193" spans="1:19" ht="18" customHeight="1">
      <c r="A193" s="53" t="s">
        <v>73</v>
      </c>
      <c r="B193" s="89" t="s">
        <v>74</v>
      </c>
      <c r="C193" s="72"/>
      <c r="D193" s="73"/>
      <c r="E193" s="52">
        <v>4</v>
      </c>
      <c r="F193" s="52">
        <v>0</v>
      </c>
      <c r="G193" s="52">
        <v>0</v>
      </c>
      <c r="H193" s="39">
        <f t="shared" si="7"/>
        <v>4</v>
      </c>
      <c r="I193" s="14"/>
      <c r="J193" s="14"/>
      <c r="K193" s="14"/>
      <c r="L193" s="14"/>
    </row>
    <row r="194" spans="1:19" ht="18" customHeight="1">
      <c r="A194" s="63" t="s">
        <v>17</v>
      </c>
      <c r="B194" s="64"/>
      <c r="C194" s="64"/>
      <c r="D194" s="65"/>
      <c r="E194" s="54">
        <f>+SUM(E183:E193)</f>
        <v>171</v>
      </c>
      <c r="F194" s="54">
        <f>+SUM(F183:F193)</f>
        <v>12</v>
      </c>
      <c r="G194" s="54">
        <f>+SUM(G183:G193)</f>
        <v>1</v>
      </c>
      <c r="H194" s="25">
        <f>+SUM(H183:H193)</f>
        <v>184</v>
      </c>
      <c r="I194" s="26"/>
      <c r="J194" s="26"/>
      <c r="K194" s="26"/>
      <c r="L194" s="26"/>
    </row>
    <row r="195" spans="1:19" ht="15.75" customHeight="1"/>
    <row r="196" spans="1:19">
      <c r="A196" s="55" t="s">
        <v>42</v>
      </c>
    </row>
    <row r="197" spans="1:19">
      <c r="A197" s="35" t="s">
        <v>43</v>
      </c>
      <c r="R197" s="56"/>
      <c r="S197" s="57"/>
    </row>
  </sheetData>
  <mergeCells count="38">
    <mergeCell ref="A194:D194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A178:S178"/>
    <mergeCell ref="A181:D182"/>
    <mergeCell ref="E181:E182"/>
    <mergeCell ref="F181:F182"/>
    <mergeCell ref="G181:G182"/>
    <mergeCell ref="H181:H182"/>
    <mergeCell ref="I181:I182"/>
    <mergeCell ref="J181:J182"/>
    <mergeCell ref="R167:R168"/>
    <mergeCell ref="S167:S168"/>
    <mergeCell ref="O169:Q169"/>
    <mergeCell ref="O170:Q170"/>
    <mergeCell ref="O171:Q171"/>
    <mergeCell ref="O172:Q172"/>
    <mergeCell ref="A166:A167"/>
    <mergeCell ref="B166:D166"/>
    <mergeCell ref="E166:G166"/>
    <mergeCell ref="H166:J166"/>
    <mergeCell ref="K166:M166"/>
    <mergeCell ref="O167:Q168"/>
    <mergeCell ref="A163:S163"/>
    <mergeCell ref="A117:S117"/>
    <mergeCell ref="A118:S118"/>
    <mergeCell ref="A119:S119"/>
    <mergeCell ref="A122:S122"/>
    <mergeCell ref="A142:S14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18" man="1"/>
    <brk id="19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2015-04-14T22:07:52Z</dcterms:created>
  <dcterms:modified xsi:type="dcterms:W3CDTF">2015-04-17T20:32:49Z</dcterms:modified>
</cp:coreProperties>
</file>