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2.9" sheetId="1" r:id="rId1"/>
  </sheets>
  <definedNames>
    <definedName name="_xlnm._FilterDatabase" localSheetId="0" hidden="1">'2.9'!$A$7:$T$7</definedName>
    <definedName name="_xlnm.Print_Area" localSheetId="0">'2.9'!$A$1:$S$37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33" i="1" l="1"/>
  <c r="D15" i="1"/>
  <c r="P15" i="1"/>
  <c r="D10" i="1"/>
  <c r="P10" i="1"/>
  <c r="D23" i="1"/>
  <c r="H23" i="1"/>
  <c r="D24" i="1"/>
  <c r="N24" i="1"/>
  <c r="D12" i="1"/>
  <c r="F12" i="1"/>
  <c r="J12" i="1"/>
  <c r="D14" i="1"/>
  <c r="L14" i="1"/>
  <c r="D22" i="1"/>
  <c r="N22" i="1"/>
  <c r="D16" i="1"/>
  <c r="P16" i="1"/>
  <c r="R16" i="1"/>
  <c r="D19" i="1"/>
  <c r="L19" i="1"/>
  <c r="D31" i="1"/>
  <c r="N31" i="1"/>
  <c r="O33" i="1"/>
  <c r="M33" i="1"/>
  <c r="K33" i="1"/>
  <c r="D27" i="1"/>
  <c r="J27" i="1"/>
  <c r="Q33" i="1"/>
  <c r="D13" i="1"/>
  <c r="R13" i="1"/>
  <c r="D21" i="1"/>
  <c r="R21" i="1"/>
  <c r="D17" i="1"/>
  <c r="J17" i="1"/>
  <c r="D28" i="1"/>
  <c r="F28" i="1"/>
  <c r="D20" i="1"/>
  <c r="H20" i="1"/>
  <c r="D9" i="1"/>
  <c r="H9" i="1"/>
  <c r="D11" i="1"/>
  <c r="J11" i="1"/>
  <c r="P11" i="1"/>
  <c r="I33" i="1"/>
  <c r="D29" i="1"/>
  <c r="H29" i="1"/>
  <c r="D32" i="1"/>
  <c r="P32" i="1"/>
  <c r="J32" i="1"/>
  <c r="G33" i="1"/>
  <c r="D30" i="1"/>
  <c r="L30" i="1"/>
  <c r="D18" i="1"/>
  <c r="R18" i="1"/>
  <c r="H18" i="1"/>
  <c r="D25" i="1"/>
  <c r="P25" i="1"/>
  <c r="D26" i="1"/>
  <c r="R26" i="1"/>
  <c r="D8" i="1"/>
  <c r="F8" i="1"/>
  <c r="N8" i="1"/>
  <c r="J15" i="1"/>
  <c r="H32" i="1"/>
  <c r="J20" i="1"/>
  <c r="R23" i="1"/>
  <c r="L13" i="1"/>
  <c r="H13" i="1"/>
  <c r="J8" i="1"/>
  <c r="N19" i="1"/>
  <c r="R8" i="1"/>
  <c r="F32" i="1"/>
  <c r="R14" i="1"/>
  <c r="L32" i="1"/>
  <c r="L20" i="1"/>
  <c r="F26" i="1"/>
  <c r="N12" i="1"/>
  <c r="H22" i="1"/>
  <c r="P31" i="1"/>
  <c r="H15" i="1"/>
  <c r="F20" i="1"/>
  <c r="F22" i="1"/>
  <c r="R15" i="1"/>
  <c r="P17" i="1"/>
  <c r="L22" i="1"/>
  <c r="R17" i="1"/>
  <c r="R24" i="1"/>
  <c r="N21" i="1"/>
  <c r="F11" i="1"/>
  <c r="N18" i="1"/>
  <c r="R30" i="1"/>
  <c r="L16" i="1"/>
  <c r="R32" i="1"/>
  <c r="N32" i="1"/>
  <c r="L11" i="1"/>
  <c r="N16" i="1"/>
  <c r="N17" i="1"/>
  <c r="L21" i="1"/>
  <c r="R11" i="1"/>
  <c r="H11" i="1"/>
  <c r="P12" i="1"/>
  <c r="N11" i="1"/>
  <c r="L12" i="1"/>
  <c r="N20" i="1"/>
  <c r="N30" i="1"/>
  <c r="F16" i="1"/>
  <c r="R20" i="1"/>
  <c r="H31" i="1"/>
  <c r="J22" i="1"/>
  <c r="F13" i="1"/>
  <c r="H17" i="1"/>
  <c r="H25" i="1"/>
  <c r="F17" i="1"/>
  <c r="H19" i="1"/>
  <c r="N26" i="1"/>
  <c r="L15" i="1"/>
  <c r="H26" i="1"/>
  <c r="P26" i="1"/>
  <c r="P13" i="1"/>
  <c r="R9" i="1"/>
  <c r="H21" i="1"/>
  <c r="J19" i="1"/>
  <c r="R12" i="1"/>
  <c r="J26" i="1"/>
  <c r="P22" i="1"/>
  <c r="L26" i="1"/>
  <c r="L17" i="1"/>
  <c r="R22" i="1"/>
  <c r="J21" i="1"/>
  <c r="P8" i="1"/>
  <c r="F19" i="1"/>
  <c r="L24" i="1"/>
  <c r="J13" i="1"/>
  <c r="H12" i="1"/>
  <c r="P27" i="1"/>
  <c r="N27" i="1"/>
  <c r="N13" i="1"/>
  <c r="L10" i="1"/>
  <c r="F31" i="1"/>
  <c r="J25" i="1"/>
  <c r="N10" i="1"/>
  <c r="R31" i="1"/>
  <c r="P20" i="1"/>
  <c r="J30" i="1"/>
  <c r="F25" i="1"/>
  <c r="H16" i="1"/>
  <c r="H30" i="1"/>
  <c r="J10" i="1"/>
  <c r="L27" i="1"/>
  <c r="H10" i="1"/>
  <c r="P29" i="1"/>
  <c r="P30" i="1"/>
  <c r="N28" i="1"/>
  <c r="P14" i="1"/>
  <c r="R10" i="1"/>
  <c r="N25" i="1"/>
  <c r="F30" i="1"/>
  <c r="R25" i="1"/>
  <c r="F10" i="1"/>
  <c r="J16" i="1"/>
  <c r="L25" i="1"/>
  <c r="H28" i="1"/>
  <c r="R27" i="1"/>
  <c r="F23" i="1"/>
  <c r="P28" i="1"/>
  <c r="N9" i="1"/>
  <c r="P18" i="1"/>
  <c r="L29" i="1"/>
  <c r="P9" i="1"/>
  <c r="D33" i="1"/>
  <c r="L8" i="1"/>
  <c r="P23" i="1"/>
  <c r="F15" i="1"/>
  <c r="H27" i="1"/>
  <c r="J29" i="1"/>
  <c r="N29" i="1"/>
  <c r="L18" i="1"/>
  <c r="J28" i="1"/>
  <c r="F24" i="1"/>
  <c r="L23" i="1"/>
  <c r="J31" i="1"/>
  <c r="F29" i="1"/>
  <c r="L31" i="1"/>
  <c r="F27" i="1"/>
  <c r="N15" i="1"/>
  <c r="P19" i="1"/>
  <c r="F18" i="1"/>
  <c r="J24" i="1"/>
  <c r="F9" i="1"/>
  <c r="F21" i="1"/>
  <c r="P24" i="1"/>
  <c r="F14" i="1"/>
  <c r="J14" i="1"/>
  <c r="R28" i="1"/>
  <c r="L9" i="1"/>
  <c r="H8" i="1"/>
  <c r="H14" i="1"/>
  <c r="J18" i="1"/>
  <c r="P21" i="1"/>
  <c r="H24" i="1"/>
  <c r="N23" i="1"/>
  <c r="R29" i="1"/>
  <c r="L28" i="1"/>
  <c r="R19" i="1"/>
  <c r="J9" i="1"/>
  <c r="J23" i="1"/>
  <c r="N14" i="1"/>
  <c r="N33" i="1"/>
  <c r="F33" i="1"/>
  <c r="P33" i="1"/>
  <c r="L33" i="1"/>
  <c r="R33" i="1"/>
  <c r="J33" i="1"/>
  <c r="H33" i="1"/>
</calcChain>
</file>

<file path=xl/sharedStrings.xml><?xml version="1.0" encoding="utf-8"?>
<sst xmlns="http://schemas.openxmlformats.org/spreadsheetml/2006/main" count="50" uniqueCount="43">
  <si>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</si>
  <si>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</si>
  <si>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</si>
  <si>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</si>
  <si>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</si>
  <si>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</si>
  <si>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</si>
  <si>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</si>
  <si>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</si>
  <si>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</si>
  <si>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</si>
  <si>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</si>
  <si>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</si>
  <si>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</si>
  <si>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</si>
  <si>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</si>
  <si>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</si>
  <si>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</si>
  <si>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</si>
  <si>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</si>
  <si>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</si>
  <si>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</si>
  <si>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</si>
  <si>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</si>
  <si>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</si>
  <si>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</si>
  <si>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</si>
  <si>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</si>
  <si>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</si>
  <si>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</si>
  <si>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</si>
  <si>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</si>
  <si>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</si>
  <si>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</si>
  <si>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</si>
  <si>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</si>
  <si>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</si>
  <si>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</si>
  <si>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</si>
  <si>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</si>
  <si>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Violencia física y/o sexual (/1) ENDES 2016</t>
  </si>
  <si>
    <t>Periodo : Enero - Marzo 2018 (Preliminar)</t>
  </si>
  <si>
    <t>Cuadro N° 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</si>
</sst>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2" applyFont="1" applyFill="1"/>
    <xf numFmtId="0" fontId="5" fillId="3" borderId="0" xfId="2" applyFont="1" applyFill="1" applyAlignment="1">
      <alignment horizontal="centerContinuous"/>
    </xf>
    <xf numFmtId="0" fontId="5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5" fillId="3" borderId="0" xfId="2" applyFont="1" applyFill="1" applyAlignment="1">
      <alignment horizontal="center"/>
    </xf>
    <xf numFmtId="0" fontId="7" fillId="3" borderId="0" xfId="2" applyFont="1" applyFill="1" applyAlignment="1">
      <alignment vertical="center"/>
    </xf>
    <xf numFmtId="0" fontId="5" fillId="4" borderId="0" xfId="2" applyFont="1" applyFill="1"/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vertical="center" wrapText="1"/>
    </xf>
    <xf numFmtId="0" fontId="7" fillId="5" borderId="0" xfId="0" applyFont="1" applyFill="1" applyAlignment="1">
      <alignment horizontal="left" vertical="center" indent="1"/>
    </xf>
    <xf numFmtId="0" fontId="5" fillId="3" borderId="0" xfId="2" applyFont="1" applyFill="1" applyProtection="1">
      <protection locked="0"/>
    </xf>
    <xf numFmtId="0" fontId="8" fillId="3" borderId="0" xfId="0" applyFont="1" applyFill="1" applyBorder="1" applyAlignment="1">
      <alignment vertical="center"/>
    </xf>
    <xf numFmtId="0" fontId="9" fillId="6" borderId="0" xfId="2" applyFont="1" applyFill="1" applyBorder="1" applyAlignment="1">
      <alignment vertical="center" wrapText="1"/>
    </xf>
    <xf numFmtId="49" fontId="9" fillId="6" borderId="0" xfId="2" applyNumberFormat="1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center" vertical="center" wrapText="1"/>
    </xf>
    <xf numFmtId="9" fontId="9" fillId="6" borderId="1" xfId="4" applyFont="1" applyFill="1" applyBorder="1" applyAlignment="1">
      <alignment horizontal="center" vertical="center" wrapText="1"/>
    </xf>
    <xf numFmtId="3" fontId="9" fillId="6" borderId="1" xfId="2" applyNumberFormat="1" applyFont="1" applyFill="1" applyBorder="1" applyAlignment="1">
      <alignment horizontal="center" vertical="center" wrapText="1"/>
    </xf>
    <xf numFmtId="164" fontId="9" fillId="6" borderId="1" xfId="4" applyNumberFormat="1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/>
    </xf>
    <xf numFmtId="0" fontId="10" fillId="7" borderId="3" xfId="3" applyFont="1" applyFill="1" applyBorder="1" applyAlignment="1">
      <alignment horizontal="left" vertical="center" wrapText="1"/>
    </xf>
    <xf numFmtId="9" fontId="5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/>
    </xf>
    <xf numFmtId="1" fontId="5" fillId="7" borderId="2" xfId="4" applyNumberFormat="1" applyFont="1" applyFill="1" applyBorder="1" applyAlignment="1">
      <alignment horizontal="center" vertical="center" wrapText="1"/>
    </xf>
    <xf numFmtId="164" fontId="5" fillId="7" borderId="2" xfId="2" applyNumberFormat="1" applyFont="1" applyFill="1" applyBorder="1" applyAlignment="1">
      <alignment horizontal="center" vertical="center" wrapText="1"/>
    </xf>
    <xf numFmtId="0" fontId="5" fillId="7" borderId="4" xfId="2" applyFont="1" applyFill="1" applyBorder="1" applyAlignment="1">
      <alignment horizontal="center" vertical="center"/>
    </xf>
    <xf numFmtId="0" fontId="10" fillId="7" borderId="5" xfId="3" applyFont="1" applyFill="1" applyBorder="1" applyAlignment="1">
      <alignment horizontal="left" vertical="center" wrapText="1"/>
    </xf>
    <xf numFmtId="9" fontId="5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10" fillId="7" borderId="6" xfId="3" applyFont="1" applyFill="1" applyBorder="1" applyAlignment="1">
      <alignment horizontal="left" vertical="center" wrapText="1"/>
    </xf>
    <xf numFmtId="9" fontId="5" fillId="7" borderId="7" xfId="4" applyFont="1" applyFill="1" applyBorder="1" applyAlignment="1">
      <alignment horizontal="center" vertical="center" wrapText="1"/>
    </xf>
    <xf numFmtId="3" fontId="7" fillId="7" borderId="7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0" fontId="11" fillId="3" borderId="0" xfId="2" applyFont="1" applyFill="1" applyAlignment="1">
      <alignment horizontal="justify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abSelected="1" view="pageBreakPreview" zoomScale="79" zoomScaleSheetLayoutView="79" workbookViewId="0">
      <pane ySplit="7" topLeftCell="A8" activePane="bottomLeft" state="frozen"/>
      <selection pane="bottomLeft"/>
    </sheetView>
  </sheetViews>
  <sheetFormatPr baseColWidth="10" defaultColWidth="11.44140625" defaultRowHeight="13.8" x14ac:dyDescent="0.3"/>
  <cols>
    <col min="1" max="1" width="4.6640625" style="2" customWidth="1"/>
    <col min="2" max="2" width="21.6640625" style="2" customWidth="1"/>
    <col min="3" max="3" width="1.109375" style="2" customWidth="1"/>
    <col min="4" max="4" width="9.6640625" style="2" customWidth="1"/>
    <col min="5" max="5" width="11.6640625" style="2" customWidth="1"/>
    <col min="6" max="6" width="4.6640625" style="2" customWidth="1"/>
    <col min="7" max="7" width="10.5546875" style="2" customWidth="1"/>
    <col min="8" max="8" width="5.6640625" style="2" customWidth="1"/>
    <col min="9" max="9" width="11.6640625" style="2" customWidth="1"/>
    <col min="10" max="10" width="5.6640625" style="2" customWidth="1"/>
    <col min="11" max="11" width="11.6640625" style="2" customWidth="1"/>
    <col min="12" max="12" width="5.6640625" style="2" customWidth="1"/>
    <col min="13" max="13" width="11.6640625" style="2" customWidth="1"/>
    <col min="14" max="14" width="6.5546875" style="2" customWidth="1"/>
    <col min="15" max="15" width="11.6640625" style="2" customWidth="1"/>
    <col min="16" max="16" width="5.6640625" style="2" customWidth="1"/>
    <col min="17" max="17" width="11.6640625" style="2" customWidth="1"/>
    <col min="18" max="18" width="5.6640625" style="2" customWidth="1"/>
    <col min="19" max="19" width="11.44140625" style="2" customWidth="1"/>
    <col min="20" max="16384" width="11.44140625" style="2"/>
  </cols>
  <sheetData>
    <row r="1" spans="1:20" ht="18" x14ac:dyDescent="0.3">
      <c r="A1" s="1" t="s">
        <v>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ht="6" customHeight="1" x14ac:dyDescent="0.3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36" customHeight="1" x14ac:dyDescent="0.3">
      <c r="A3" s="36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0" ht="6" customHeight="1" x14ac:dyDescent="0.3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"/>
    </row>
    <row r="5" spans="1:20" ht="13.5" customHeight="1" x14ac:dyDescent="0.3">
      <c r="A5" s="7" t="s">
        <v>41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"/>
    </row>
    <row r="6" spans="1:20" ht="5.25" customHeight="1" x14ac:dyDescent="0.3"/>
    <row r="7" spans="1:20" ht="53.25" customHeight="1" x14ac:dyDescent="0.3">
      <c r="A7" s="15" t="s">
        <v>0</v>
      </c>
      <c r="B7" s="15" t="s">
        <v>36</v>
      </c>
      <c r="C7" s="16"/>
      <c r="D7" s="16" t="s">
        <v>1</v>
      </c>
      <c r="E7" s="16" t="s">
        <v>5</v>
      </c>
      <c r="F7" s="16" t="s">
        <v>2</v>
      </c>
      <c r="G7" s="16" t="s">
        <v>6</v>
      </c>
      <c r="H7" s="16" t="s">
        <v>2</v>
      </c>
      <c r="I7" s="16" t="s">
        <v>7</v>
      </c>
      <c r="J7" s="16" t="s">
        <v>2</v>
      </c>
      <c r="K7" s="16" t="s">
        <v>8</v>
      </c>
      <c r="L7" s="16" t="s">
        <v>2</v>
      </c>
      <c r="M7" s="16" t="s">
        <v>3</v>
      </c>
      <c r="N7" s="16" t="s">
        <v>2</v>
      </c>
      <c r="O7" s="16" t="s">
        <v>4</v>
      </c>
      <c r="P7" s="16" t="s">
        <v>2</v>
      </c>
      <c r="Q7" s="16" t="s">
        <v>9</v>
      </c>
      <c r="R7" s="16" t="s">
        <v>2</v>
      </c>
      <c r="S7" s="17" t="s">
        <v>40</v>
      </c>
    </row>
    <row r="8" spans="1:20" ht="18.75" customHeight="1" x14ac:dyDescent="0.3">
      <c r="A8" s="21">
        <v>1</v>
      </c>
      <c r="B8" s="22" t="s">
        <v>25</v>
      </c>
      <c r="C8" s="23"/>
      <c r="D8" s="24">
        <f t="shared" ref="D8:D32" si="0">E8+G8+I8+K8+M8+O8+Q8</f>
        <v>9681</v>
      </c>
      <c r="E8" s="25">
        <v>648</v>
      </c>
      <c r="F8" s="23">
        <f t="shared" ref="F8:F33" si="1">E8/D8</f>
        <v>6.6935233963433524E-2</v>
      </c>
      <c r="G8" s="25">
        <v>1270</v>
      </c>
      <c r="H8" s="23">
        <f t="shared" ref="H8:H33" si="2">G8/$D8</f>
        <v>0.13118479495919844</v>
      </c>
      <c r="I8" s="25">
        <v>800</v>
      </c>
      <c r="J8" s="23">
        <f t="shared" ref="J8:J33" si="3">I8/$D8</f>
        <v>8.2636091312880897E-2</v>
      </c>
      <c r="K8" s="25">
        <v>583</v>
      </c>
      <c r="L8" s="23">
        <f t="shared" ref="L8:L33" si="4">K8/$D8</f>
        <v>6.022105154426196E-2</v>
      </c>
      <c r="M8" s="26">
        <v>2000</v>
      </c>
      <c r="N8" s="23">
        <f t="shared" ref="N8:N33" si="5">M8/$D8</f>
        <v>0.20659022828220225</v>
      </c>
      <c r="O8" s="26">
        <v>3720</v>
      </c>
      <c r="P8" s="23">
        <f t="shared" ref="P8:P33" si="6">O8/$D8</f>
        <v>0.38425782460489621</v>
      </c>
      <c r="Q8" s="26">
        <v>660</v>
      </c>
      <c r="R8" s="23">
        <f t="shared" ref="R8:R33" si="7">Q8/$D8</f>
        <v>6.8174775333126741E-2</v>
      </c>
      <c r="S8" s="27">
        <v>0.31735499134734768</v>
      </c>
    </row>
    <row r="9" spans="1:20" s="8" customFormat="1" ht="18.75" customHeight="1" x14ac:dyDescent="0.3">
      <c r="A9" s="28">
        <v>2</v>
      </c>
      <c r="B9" s="29" t="s">
        <v>14</v>
      </c>
      <c r="C9" s="30"/>
      <c r="D9" s="31">
        <f t="shared" si="0"/>
        <v>3128</v>
      </c>
      <c r="E9" s="25">
        <v>214</v>
      </c>
      <c r="F9" s="30">
        <f t="shared" si="1"/>
        <v>6.8414322250639384E-2</v>
      </c>
      <c r="G9" s="25">
        <v>462</v>
      </c>
      <c r="H9" s="30">
        <f t="shared" si="2"/>
        <v>0.14769820971867006</v>
      </c>
      <c r="I9" s="25">
        <v>219</v>
      </c>
      <c r="J9" s="30">
        <f t="shared" si="3"/>
        <v>7.0012787723785164E-2</v>
      </c>
      <c r="K9" s="25">
        <v>152</v>
      </c>
      <c r="L9" s="30">
        <f t="shared" si="4"/>
        <v>4.859335038363171E-2</v>
      </c>
      <c r="M9" s="26">
        <v>572</v>
      </c>
      <c r="N9" s="30">
        <f t="shared" si="5"/>
        <v>0.18286445012787725</v>
      </c>
      <c r="O9" s="26">
        <v>1263</v>
      </c>
      <c r="P9" s="30">
        <f t="shared" si="6"/>
        <v>0.40377237851662406</v>
      </c>
      <c r="Q9" s="26">
        <v>246</v>
      </c>
      <c r="R9" s="30">
        <f t="shared" si="7"/>
        <v>7.8644501278772372E-2</v>
      </c>
      <c r="S9" s="27">
        <v>0.384328912344714</v>
      </c>
    </row>
    <row r="10" spans="1:20" ht="18.75" customHeight="1" x14ac:dyDescent="0.3">
      <c r="A10" s="21">
        <v>3</v>
      </c>
      <c r="B10" s="29" t="s">
        <v>18</v>
      </c>
      <c r="C10" s="30"/>
      <c r="D10" s="31">
        <f t="shared" si="0"/>
        <v>1757</v>
      </c>
      <c r="E10" s="25">
        <v>48</v>
      </c>
      <c r="F10" s="30">
        <f t="shared" si="1"/>
        <v>2.7319294251565169E-2</v>
      </c>
      <c r="G10" s="25">
        <v>152</v>
      </c>
      <c r="H10" s="30">
        <f t="shared" si="2"/>
        <v>8.6511098463289693E-2</v>
      </c>
      <c r="I10" s="25">
        <v>89</v>
      </c>
      <c r="J10" s="30">
        <f t="shared" si="3"/>
        <v>5.0654524758110414E-2</v>
      </c>
      <c r="K10" s="25">
        <v>74</v>
      </c>
      <c r="L10" s="30">
        <f t="shared" si="4"/>
        <v>4.2117245304496301E-2</v>
      </c>
      <c r="M10" s="26">
        <v>409</v>
      </c>
      <c r="N10" s="30">
        <f t="shared" si="5"/>
        <v>0.23278315310187819</v>
      </c>
      <c r="O10" s="26">
        <v>886</v>
      </c>
      <c r="P10" s="30">
        <f t="shared" si="6"/>
        <v>0.50426863972680702</v>
      </c>
      <c r="Q10" s="26">
        <v>99</v>
      </c>
      <c r="R10" s="30">
        <f t="shared" si="7"/>
        <v>5.6346044393853156E-2</v>
      </c>
      <c r="S10" s="27">
        <v>0.40434681081535645</v>
      </c>
      <c r="T10" s="8"/>
    </row>
    <row r="11" spans="1:20" s="8" customFormat="1" ht="18.75" customHeight="1" x14ac:dyDescent="0.3">
      <c r="A11" s="21">
        <v>4</v>
      </c>
      <c r="B11" s="29" t="s">
        <v>22</v>
      </c>
      <c r="C11" s="30"/>
      <c r="D11" s="31">
        <f t="shared" si="0"/>
        <v>1376</v>
      </c>
      <c r="E11" s="25">
        <v>81</v>
      </c>
      <c r="F11" s="30">
        <f t="shared" si="1"/>
        <v>5.8866279069767442E-2</v>
      </c>
      <c r="G11" s="25">
        <v>202</v>
      </c>
      <c r="H11" s="30">
        <f t="shared" si="2"/>
        <v>0.14680232558139536</v>
      </c>
      <c r="I11" s="25">
        <v>110</v>
      </c>
      <c r="J11" s="30">
        <f t="shared" si="3"/>
        <v>7.9941860465116282E-2</v>
      </c>
      <c r="K11" s="25">
        <v>81</v>
      </c>
      <c r="L11" s="30">
        <f t="shared" si="4"/>
        <v>5.8866279069767442E-2</v>
      </c>
      <c r="M11" s="26">
        <v>319</v>
      </c>
      <c r="N11" s="30">
        <f t="shared" si="5"/>
        <v>0.2318313953488372</v>
      </c>
      <c r="O11" s="26">
        <v>489</v>
      </c>
      <c r="P11" s="30">
        <f t="shared" si="6"/>
        <v>0.35537790697674421</v>
      </c>
      <c r="Q11" s="26">
        <v>94</v>
      </c>
      <c r="R11" s="30">
        <f t="shared" si="7"/>
        <v>6.8313953488372089E-2</v>
      </c>
      <c r="S11" s="27">
        <v>0.41184860748539182</v>
      </c>
    </row>
    <row r="12" spans="1:20" ht="18.75" customHeight="1" x14ac:dyDescent="0.3">
      <c r="A12" s="21">
        <v>5</v>
      </c>
      <c r="B12" s="29" t="s">
        <v>31</v>
      </c>
      <c r="C12" s="30"/>
      <c r="D12" s="31">
        <f t="shared" si="0"/>
        <v>1243</v>
      </c>
      <c r="E12" s="25">
        <v>22</v>
      </c>
      <c r="F12" s="30">
        <f t="shared" si="1"/>
        <v>1.7699115044247787E-2</v>
      </c>
      <c r="G12" s="25">
        <v>49</v>
      </c>
      <c r="H12" s="30">
        <f t="shared" si="2"/>
        <v>3.9420756234915526E-2</v>
      </c>
      <c r="I12" s="25">
        <v>42</v>
      </c>
      <c r="J12" s="30">
        <f t="shared" si="3"/>
        <v>3.3789219629927592E-2</v>
      </c>
      <c r="K12" s="25">
        <v>42</v>
      </c>
      <c r="L12" s="30">
        <f t="shared" si="4"/>
        <v>3.3789219629927592E-2</v>
      </c>
      <c r="M12" s="26">
        <v>320</v>
      </c>
      <c r="N12" s="30">
        <f t="shared" si="5"/>
        <v>0.25744167337087692</v>
      </c>
      <c r="O12" s="26">
        <v>669</v>
      </c>
      <c r="P12" s="30">
        <f t="shared" si="6"/>
        <v>0.53821399839098949</v>
      </c>
      <c r="Q12" s="26">
        <v>99</v>
      </c>
      <c r="R12" s="30">
        <f t="shared" si="7"/>
        <v>7.9646017699115043E-2</v>
      </c>
      <c r="S12" s="27">
        <v>0.43638695903334207</v>
      </c>
      <c r="T12" s="8"/>
    </row>
    <row r="13" spans="1:20" s="8" customFormat="1" ht="18.75" customHeight="1" x14ac:dyDescent="0.3">
      <c r="A13" s="28">
        <v>6</v>
      </c>
      <c r="B13" s="29" t="s">
        <v>23</v>
      </c>
      <c r="C13" s="30"/>
      <c r="D13" s="31">
        <f t="shared" si="0"/>
        <v>1225</v>
      </c>
      <c r="E13" s="25">
        <v>115</v>
      </c>
      <c r="F13" s="30">
        <f t="shared" si="1"/>
        <v>9.3877551020408165E-2</v>
      </c>
      <c r="G13" s="25">
        <v>200</v>
      </c>
      <c r="H13" s="30">
        <f t="shared" si="2"/>
        <v>0.16326530612244897</v>
      </c>
      <c r="I13" s="25">
        <v>111</v>
      </c>
      <c r="J13" s="30">
        <f t="shared" si="3"/>
        <v>9.0612244897959188E-2</v>
      </c>
      <c r="K13" s="25">
        <v>72</v>
      </c>
      <c r="L13" s="30">
        <f t="shared" si="4"/>
        <v>5.877551020408163E-2</v>
      </c>
      <c r="M13" s="26">
        <v>297</v>
      </c>
      <c r="N13" s="30">
        <f t="shared" si="5"/>
        <v>0.24244897959183673</v>
      </c>
      <c r="O13" s="26">
        <v>389</v>
      </c>
      <c r="P13" s="30">
        <f t="shared" si="6"/>
        <v>0.31755102040816324</v>
      </c>
      <c r="Q13" s="26">
        <v>41</v>
      </c>
      <c r="R13" s="30">
        <f t="shared" si="7"/>
        <v>3.346938775510204E-2</v>
      </c>
      <c r="S13" s="27">
        <v>0.21775084452898855</v>
      </c>
      <c r="T13" s="2"/>
    </row>
    <row r="14" spans="1:20" ht="18.75" customHeight="1" x14ac:dyDescent="0.3">
      <c r="A14" s="21">
        <v>7</v>
      </c>
      <c r="B14" s="29" t="s">
        <v>21</v>
      </c>
      <c r="C14" s="30"/>
      <c r="D14" s="31">
        <f t="shared" si="0"/>
        <v>1011</v>
      </c>
      <c r="E14" s="25">
        <v>48</v>
      </c>
      <c r="F14" s="30">
        <f t="shared" si="1"/>
        <v>4.7477744807121663E-2</v>
      </c>
      <c r="G14" s="25">
        <v>149</v>
      </c>
      <c r="H14" s="30">
        <f t="shared" si="2"/>
        <v>0.14737883283877348</v>
      </c>
      <c r="I14" s="25">
        <v>105</v>
      </c>
      <c r="J14" s="30">
        <f t="shared" si="3"/>
        <v>0.10385756676557864</v>
      </c>
      <c r="K14" s="25">
        <v>46</v>
      </c>
      <c r="L14" s="30">
        <f t="shared" si="4"/>
        <v>4.549950544015826E-2</v>
      </c>
      <c r="M14" s="26">
        <v>223</v>
      </c>
      <c r="N14" s="30">
        <f t="shared" si="5"/>
        <v>0.22057368941641939</v>
      </c>
      <c r="O14" s="26">
        <v>385</v>
      </c>
      <c r="P14" s="30">
        <f t="shared" si="6"/>
        <v>0.38081107814045501</v>
      </c>
      <c r="Q14" s="26">
        <v>55</v>
      </c>
      <c r="R14" s="30">
        <f t="shared" si="7"/>
        <v>5.4401582591493573E-2</v>
      </c>
      <c r="S14" s="27">
        <v>0.30058476039171445</v>
      </c>
      <c r="T14" s="8"/>
    </row>
    <row r="15" spans="1:20" s="8" customFormat="1" ht="18.75" customHeight="1" x14ac:dyDescent="0.3">
      <c r="A15" s="21">
        <v>8</v>
      </c>
      <c r="B15" s="29" t="s">
        <v>12</v>
      </c>
      <c r="C15" s="30"/>
      <c r="D15" s="31">
        <f t="shared" si="0"/>
        <v>1006</v>
      </c>
      <c r="E15" s="25">
        <v>40</v>
      </c>
      <c r="F15" s="30">
        <f t="shared" si="1"/>
        <v>3.9761431411530816E-2</v>
      </c>
      <c r="G15" s="25">
        <v>103</v>
      </c>
      <c r="H15" s="30">
        <f t="shared" si="2"/>
        <v>0.10238568588469185</v>
      </c>
      <c r="I15" s="25">
        <v>41</v>
      </c>
      <c r="J15" s="30">
        <f t="shared" si="3"/>
        <v>4.0755467196819085E-2</v>
      </c>
      <c r="K15" s="25">
        <v>60</v>
      </c>
      <c r="L15" s="30">
        <f t="shared" si="4"/>
        <v>5.9642147117296221E-2</v>
      </c>
      <c r="M15" s="26">
        <v>245</v>
      </c>
      <c r="N15" s="30">
        <f t="shared" si="5"/>
        <v>0.24353876739562624</v>
      </c>
      <c r="O15" s="26">
        <v>449</v>
      </c>
      <c r="P15" s="30">
        <f t="shared" si="6"/>
        <v>0.44632206759443338</v>
      </c>
      <c r="Q15" s="26">
        <v>68</v>
      </c>
      <c r="R15" s="30">
        <f t="shared" si="7"/>
        <v>6.7594433399602388E-2</v>
      </c>
      <c r="S15" s="27">
        <v>0.28755244041625466</v>
      </c>
      <c r="T15" s="2"/>
    </row>
    <row r="16" spans="1:20" ht="18.75" customHeight="1" x14ac:dyDescent="0.3">
      <c r="A16" s="21">
        <v>9</v>
      </c>
      <c r="B16" s="29" t="s">
        <v>30</v>
      </c>
      <c r="C16" s="30"/>
      <c r="D16" s="31">
        <f t="shared" si="0"/>
        <v>864</v>
      </c>
      <c r="E16" s="25">
        <v>31</v>
      </c>
      <c r="F16" s="30">
        <f t="shared" si="1"/>
        <v>3.5879629629629629E-2</v>
      </c>
      <c r="G16" s="25">
        <v>78</v>
      </c>
      <c r="H16" s="30">
        <f t="shared" si="2"/>
        <v>9.0277777777777776E-2</v>
      </c>
      <c r="I16" s="25">
        <v>50</v>
      </c>
      <c r="J16" s="30">
        <f t="shared" si="3"/>
        <v>5.7870370370370371E-2</v>
      </c>
      <c r="K16" s="25">
        <v>44</v>
      </c>
      <c r="L16" s="30">
        <f t="shared" si="4"/>
        <v>5.0925925925925923E-2</v>
      </c>
      <c r="M16" s="26">
        <v>248</v>
      </c>
      <c r="N16" s="30">
        <f t="shared" si="5"/>
        <v>0.28703703703703703</v>
      </c>
      <c r="O16" s="26">
        <v>389</v>
      </c>
      <c r="P16" s="30">
        <f t="shared" si="6"/>
        <v>0.45023148148148145</v>
      </c>
      <c r="Q16" s="26">
        <v>24</v>
      </c>
      <c r="R16" s="30">
        <f t="shared" si="7"/>
        <v>2.7777777777777776E-2</v>
      </c>
      <c r="S16" s="27">
        <v>0.32420930658466757</v>
      </c>
      <c r="T16" s="8"/>
    </row>
    <row r="17" spans="1:20" s="8" customFormat="1" ht="18.75" customHeight="1" x14ac:dyDescent="0.3">
      <c r="A17" s="28">
        <v>10</v>
      </c>
      <c r="B17" s="29" t="s">
        <v>16</v>
      </c>
      <c r="C17" s="30"/>
      <c r="D17" s="31">
        <f t="shared" si="0"/>
        <v>841</v>
      </c>
      <c r="E17" s="25">
        <v>35</v>
      </c>
      <c r="F17" s="30">
        <f t="shared" si="1"/>
        <v>4.1617122473246136E-2</v>
      </c>
      <c r="G17" s="25">
        <v>87</v>
      </c>
      <c r="H17" s="30">
        <f t="shared" si="2"/>
        <v>0.10344827586206896</v>
      </c>
      <c r="I17" s="25">
        <v>44</v>
      </c>
      <c r="J17" s="30">
        <f t="shared" si="3"/>
        <v>5.2318668252080855E-2</v>
      </c>
      <c r="K17" s="25">
        <v>51</v>
      </c>
      <c r="L17" s="30">
        <f t="shared" si="4"/>
        <v>6.0642092746730082E-2</v>
      </c>
      <c r="M17" s="26">
        <v>230</v>
      </c>
      <c r="N17" s="30">
        <f t="shared" si="5"/>
        <v>0.27348394768133177</v>
      </c>
      <c r="O17" s="26">
        <v>356</v>
      </c>
      <c r="P17" s="30">
        <f t="shared" si="6"/>
        <v>0.42330558858501782</v>
      </c>
      <c r="Q17" s="26">
        <v>38</v>
      </c>
      <c r="R17" s="30">
        <f t="shared" si="7"/>
        <v>4.5184304399524373E-2</v>
      </c>
      <c r="S17" s="27">
        <v>0.29203133757634936</v>
      </c>
      <c r="T17" s="2"/>
    </row>
    <row r="18" spans="1:20" ht="18.75" customHeight="1" x14ac:dyDescent="0.3">
      <c r="A18" s="21">
        <v>11</v>
      </c>
      <c r="B18" s="29" t="s">
        <v>15</v>
      </c>
      <c r="C18" s="30"/>
      <c r="D18" s="31">
        <f t="shared" si="0"/>
        <v>776</v>
      </c>
      <c r="E18" s="25">
        <v>38</v>
      </c>
      <c r="F18" s="30">
        <f t="shared" si="1"/>
        <v>4.8969072164948453E-2</v>
      </c>
      <c r="G18" s="25">
        <v>85</v>
      </c>
      <c r="H18" s="30">
        <f t="shared" si="2"/>
        <v>0.1095360824742268</v>
      </c>
      <c r="I18" s="25">
        <v>48</v>
      </c>
      <c r="J18" s="30">
        <f t="shared" si="3"/>
        <v>6.1855670103092786E-2</v>
      </c>
      <c r="K18" s="25">
        <v>52</v>
      </c>
      <c r="L18" s="30">
        <f t="shared" si="4"/>
        <v>6.7010309278350513E-2</v>
      </c>
      <c r="M18" s="26">
        <v>206</v>
      </c>
      <c r="N18" s="30">
        <f t="shared" si="5"/>
        <v>0.2654639175257732</v>
      </c>
      <c r="O18" s="26">
        <v>302</v>
      </c>
      <c r="P18" s="30">
        <f t="shared" si="6"/>
        <v>0.38917525773195877</v>
      </c>
      <c r="Q18" s="26">
        <v>45</v>
      </c>
      <c r="R18" s="30">
        <f t="shared" si="7"/>
        <v>5.7989690721649487E-2</v>
      </c>
      <c r="S18" s="27">
        <v>0.40332879419273832</v>
      </c>
    </row>
    <row r="19" spans="1:20" s="8" customFormat="1" ht="18.75" customHeight="1" x14ac:dyDescent="0.3">
      <c r="A19" s="21">
        <v>12</v>
      </c>
      <c r="B19" s="29" t="s">
        <v>32</v>
      </c>
      <c r="C19" s="30"/>
      <c r="D19" s="31">
        <f t="shared" si="0"/>
        <v>738</v>
      </c>
      <c r="E19" s="25">
        <v>44</v>
      </c>
      <c r="F19" s="30">
        <f t="shared" si="1"/>
        <v>5.9620596205962058E-2</v>
      </c>
      <c r="G19" s="25">
        <v>85</v>
      </c>
      <c r="H19" s="30">
        <f t="shared" si="2"/>
        <v>0.11517615176151762</v>
      </c>
      <c r="I19" s="25">
        <v>80</v>
      </c>
      <c r="J19" s="30">
        <f t="shared" si="3"/>
        <v>0.10840108401084012</v>
      </c>
      <c r="K19" s="25">
        <v>49</v>
      </c>
      <c r="L19" s="30">
        <f t="shared" si="4"/>
        <v>6.6395663956639567E-2</v>
      </c>
      <c r="M19" s="26">
        <v>176</v>
      </c>
      <c r="N19" s="30">
        <f t="shared" si="5"/>
        <v>0.23848238482384823</v>
      </c>
      <c r="O19" s="26">
        <v>271</v>
      </c>
      <c r="P19" s="30">
        <f t="shared" si="6"/>
        <v>0.36720867208672087</v>
      </c>
      <c r="Q19" s="26">
        <v>33</v>
      </c>
      <c r="R19" s="30">
        <f t="shared" si="7"/>
        <v>4.4715447154471545E-2</v>
      </c>
      <c r="S19" s="27">
        <v>0.38944360190205968</v>
      </c>
      <c r="T19" s="2"/>
    </row>
    <row r="20" spans="1:20" ht="18.75" customHeight="1" x14ac:dyDescent="0.3">
      <c r="A20" s="21">
        <v>13</v>
      </c>
      <c r="B20" s="29" t="s">
        <v>20</v>
      </c>
      <c r="C20" s="30"/>
      <c r="D20" s="31">
        <f t="shared" si="0"/>
        <v>733</v>
      </c>
      <c r="E20" s="25">
        <v>26</v>
      </c>
      <c r="F20" s="30">
        <f t="shared" si="1"/>
        <v>3.5470668485675309E-2</v>
      </c>
      <c r="G20" s="25">
        <v>81</v>
      </c>
      <c r="H20" s="30">
        <f t="shared" si="2"/>
        <v>0.11050477489768076</v>
      </c>
      <c r="I20" s="25">
        <v>40</v>
      </c>
      <c r="J20" s="30">
        <f t="shared" si="3"/>
        <v>5.4570259208731244E-2</v>
      </c>
      <c r="K20" s="25">
        <v>40</v>
      </c>
      <c r="L20" s="30">
        <f t="shared" si="4"/>
        <v>5.4570259208731244E-2</v>
      </c>
      <c r="M20" s="26">
        <v>189</v>
      </c>
      <c r="N20" s="30">
        <f t="shared" si="5"/>
        <v>0.2578444747612551</v>
      </c>
      <c r="O20" s="26">
        <v>325</v>
      </c>
      <c r="P20" s="30">
        <f t="shared" si="6"/>
        <v>0.44338335607094131</v>
      </c>
      <c r="Q20" s="26">
        <v>32</v>
      </c>
      <c r="R20" s="30">
        <f t="shared" si="7"/>
        <v>4.3656207366984993E-2</v>
      </c>
      <c r="S20" s="27">
        <v>0.27638655770852399</v>
      </c>
      <c r="T20" s="8"/>
    </row>
    <row r="21" spans="1:20" s="8" customFormat="1" ht="18.75" customHeight="1" x14ac:dyDescent="0.3">
      <c r="A21" s="28">
        <v>14</v>
      </c>
      <c r="B21" s="29" t="s">
        <v>17</v>
      </c>
      <c r="C21" s="30"/>
      <c r="D21" s="31">
        <f t="shared" si="0"/>
        <v>690</v>
      </c>
      <c r="E21" s="25">
        <v>31</v>
      </c>
      <c r="F21" s="30">
        <f t="shared" si="1"/>
        <v>4.4927536231884058E-2</v>
      </c>
      <c r="G21" s="25">
        <v>104</v>
      </c>
      <c r="H21" s="30">
        <f t="shared" si="2"/>
        <v>0.15072463768115943</v>
      </c>
      <c r="I21" s="25">
        <v>52</v>
      </c>
      <c r="J21" s="30">
        <f t="shared" si="3"/>
        <v>7.5362318840579715E-2</v>
      </c>
      <c r="K21" s="25">
        <v>26</v>
      </c>
      <c r="L21" s="30">
        <f t="shared" si="4"/>
        <v>3.7681159420289857E-2</v>
      </c>
      <c r="M21" s="26">
        <v>141</v>
      </c>
      <c r="N21" s="30">
        <f t="shared" si="5"/>
        <v>0.20434782608695654</v>
      </c>
      <c r="O21" s="26">
        <v>252</v>
      </c>
      <c r="P21" s="30">
        <f t="shared" si="6"/>
        <v>0.36521739130434783</v>
      </c>
      <c r="Q21" s="26">
        <v>84</v>
      </c>
      <c r="R21" s="30">
        <f t="shared" si="7"/>
        <v>0.12173913043478261</v>
      </c>
      <c r="S21" s="27">
        <v>0.2960013313191871</v>
      </c>
      <c r="T21" s="2"/>
    </row>
    <row r="22" spans="1:20" ht="18.75" customHeight="1" x14ac:dyDescent="0.3">
      <c r="A22" s="21">
        <v>15</v>
      </c>
      <c r="B22" s="29" t="s">
        <v>33</v>
      </c>
      <c r="C22" s="30"/>
      <c r="D22" s="31">
        <f t="shared" si="0"/>
        <v>617</v>
      </c>
      <c r="E22" s="25">
        <v>18</v>
      </c>
      <c r="F22" s="30">
        <f t="shared" si="1"/>
        <v>2.9173419773095625E-2</v>
      </c>
      <c r="G22" s="25">
        <v>43</v>
      </c>
      <c r="H22" s="30">
        <f t="shared" si="2"/>
        <v>6.9692058346839544E-2</v>
      </c>
      <c r="I22" s="25">
        <v>22</v>
      </c>
      <c r="J22" s="30">
        <f t="shared" si="3"/>
        <v>3.5656401944894653E-2</v>
      </c>
      <c r="K22" s="25">
        <v>20</v>
      </c>
      <c r="L22" s="30">
        <f t="shared" si="4"/>
        <v>3.2414910858995137E-2</v>
      </c>
      <c r="M22" s="26">
        <v>147</v>
      </c>
      <c r="N22" s="30">
        <f t="shared" si="5"/>
        <v>0.23824959481361427</v>
      </c>
      <c r="O22" s="26">
        <v>323</v>
      </c>
      <c r="P22" s="30">
        <f t="shared" si="6"/>
        <v>0.52350081037277152</v>
      </c>
      <c r="Q22" s="26">
        <v>44</v>
      </c>
      <c r="R22" s="30">
        <f t="shared" si="7"/>
        <v>7.1312803889789306E-2</v>
      </c>
      <c r="S22" s="27">
        <v>0.33370504684397362</v>
      </c>
    </row>
    <row r="23" spans="1:20" ht="18.75" customHeight="1" x14ac:dyDescent="0.3">
      <c r="A23" s="21">
        <v>16</v>
      </c>
      <c r="B23" s="29" t="s">
        <v>26</v>
      </c>
      <c r="C23" s="30"/>
      <c r="D23" s="31">
        <f t="shared" si="0"/>
        <v>608</v>
      </c>
      <c r="E23" s="25">
        <v>28</v>
      </c>
      <c r="F23" s="30">
        <f t="shared" si="1"/>
        <v>4.6052631578947366E-2</v>
      </c>
      <c r="G23" s="25">
        <v>77</v>
      </c>
      <c r="H23" s="30">
        <f t="shared" si="2"/>
        <v>0.12664473684210525</v>
      </c>
      <c r="I23" s="25">
        <v>54</v>
      </c>
      <c r="J23" s="30">
        <f t="shared" si="3"/>
        <v>8.8815789473684209E-2</v>
      </c>
      <c r="K23" s="25">
        <v>48</v>
      </c>
      <c r="L23" s="30">
        <f t="shared" si="4"/>
        <v>7.8947368421052627E-2</v>
      </c>
      <c r="M23" s="26">
        <v>152</v>
      </c>
      <c r="N23" s="30">
        <f t="shared" si="5"/>
        <v>0.25</v>
      </c>
      <c r="O23" s="26">
        <v>228</v>
      </c>
      <c r="P23" s="30">
        <f t="shared" si="6"/>
        <v>0.375</v>
      </c>
      <c r="Q23" s="26">
        <v>21</v>
      </c>
      <c r="R23" s="30">
        <f t="shared" si="7"/>
        <v>3.453947368421053E-2</v>
      </c>
      <c r="S23" s="27">
        <v>0.23573559233107499</v>
      </c>
    </row>
    <row r="24" spans="1:20" s="8" customFormat="1" ht="18.75" customHeight="1" x14ac:dyDescent="0.3">
      <c r="A24" s="21">
        <v>17</v>
      </c>
      <c r="B24" s="29" t="s">
        <v>34</v>
      </c>
      <c r="C24" s="30"/>
      <c r="D24" s="31">
        <f t="shared" si="0"/>
        <v>581</v>
      </c>
      <c r="E24" s="25">
        <v>15</v>
      </c>
      <c r="F24" s="30">
        <f t="shared" si="1"/>
        <v>2.5817555938037865E-2</v>
      </c>
      <c r="G24" s="25">
        <v>52</v>
      </c>
      <c r="H24" s="30">
        <f t="shared" si="2"/>
        <v>8.9500860585197933E-2</v>
      </c>
      <c r="I24" s="25">
        <v>27</v>
      </c>
      <c r="J24" s="30">
        <f t="shared" si="3"/>
        <v>4.6471600688468159E-2</v>
      </c>
      <c r="K24" s="25">
        <v>20</v>
      </c>
      <c r="L24" s="30">
        <f t="shared" si="4"/>
        <v>3.4423407917383818E-2</v>
      </c>
      <c r="M24" s="26">
        <v>197</v>
      </c>
      <c r="N24" s="30">
        <f t="shared" si="5"/>
        <v>0.33907056798623064</v>
      </c>
      <c r="O24" s="26">
        <v>245</v>
      </c>
      <c r="P24" s="30">
        <f t="shared" si="6"/>
        <v>0.42168674698795183</v>
      </c>
      <c r="Q24" s="26">
        <v>25</v>
      </c>
      <c r="R24" s="30">
        <f t="shared" si="7"/>
        <v>4.3029259896729774E-2</v>
      </c>
      <c r="S24" s="27">
        <v>0.31425529494007831</v>
      </c>
    </row>
    <row r="25" spans="1:20" ht="18.75" customHeight="1" x14ac:dyDescent="0.3">
      <c r="A25" s="28">
        <v>18</v>
      </c>
      <c r="B25" s="29" t="s">
        <v>24</v>
      </c>
      <c r="C25" s="30"/>
      <c r="D25" s="31">
        <f t="shared" si="0"/>
        <v>477</v>
      </c>
      <c r="E25" s="25">
        <v>11</v>
      </c>
      <c r="F25" s="30">
        <f t="shared" si="1"/>
        <v>2.3060796645702306E-2</v>
      </c>
      <c r="G25" s="25">
        <v>27</v>
      </c>
      <c r="H25" s="30">
        <f t="shared" si="2"/>
        <v>5.6603773584905662E-2</v>
      </c>
      <c r="I25" s="25">
        <v>32</v>
      </c>
      <c r="J25" s="30">
        <f t="shared" si="3"/>
        <v>6.7085953878406712E-2</v>
      </c>
      <c r="K25" s="25">
        <v>23</v>
      </c>
      <c r="L25" s="30">
        <f t="shared" si="4"/>
        <v>4.8218029350104823E-2</v>
      </c>
      <c r="M25" s="26">
        <v>143</v>
      </c>
      <c r="N25" s="30">
        <f t="shared" si="5"/>
        <v>0.29979035639412999</v>
      </c>
      <c r="O25" s="26">
        <v>207</v>
      </c>
      <c r="P25" s="30">
        <f t="shared" si="6"/>
        <v>0.43396226415094341</v>
      </c>
      <c r="Q25" s="26">
        <v>34</v>
      </c>
      <c r="R25" s="30">
        <f t="shared" si="7"/>
        <v>7.1278825995807121E-2</v>
      </c>
      <c r="S25" s="27">
        <v>0.24282444321414826</v>
      </c>
    </row>
    <row r="26" spans="1:20" s="8" customFormat="1" ht="18.75" customHeight="1" x14ac:dyDescent="0.3">
      <c r="A26" s="21">
        <v>19</v>
      </c>
      <c r="B26" s="29" t="s">
        <v>13</v>
      </c>
      <c r="C26" s="30"/>
      <c r="D26" s="31">
        <f t="shared" si="0"/>
        <v>463</v>
      </c>
      <c r="E26" s="25">
        <v>27</v>
      </c>
      <c r="F26" s="30">
        <f t="shared" si="1"/>
        <v>5.8315334773218146E-2</v>
      </c>
      <c r="G26" s="25">
        <v>49</v>
      </c>
      <c r="H26" s="30">
        <f t="shared" si="2"/>
        <v>0.10583153347732181</v>
      </c>
      <c r="I26" s="25">
        <v>39</v>
      </c>
      <c r="J26" s="30">
        <f t="shared" si="3"/>
        <v>8.4233261339092869E-2</v>
      </c>
      <c r="K26" s="25">
        <v>24</v>
      </c>
      <c r="L26" s="30">
        <f t="shared" si="4"/>
        <v>5.183585313174946E-2</v>
      </c>
      <c r="M26" s="26">
        <v>90</v>
      </c>
      <c r="N26" s="30">
        <f t="shared" si="5"/>
        <v>0.19438444924406048</v>
      </c>
      <c r="O26" s="26">
        <v>221</v>
      </c>
      <c r="P26" s="30">
        <f t="shared" si="6"/>
        <v>0.47732181425485959</v>
      </c>
      <c r="Q26" s="26">
        <v>13</v>
      </c>
      <c r="R26" s="30">
        <f t="shared" si="7"/>
        <v>2.8077753779697623E-2</v>
      </c>
      <c r="S26" s="27">
        <v>0.46853175630711236</v>
      </c>
    </row>
    <row r="27" spans="1:20" ht="18.75" customHeight="1" x14ac:dyDescent="0.3">
      <c r="A27" s="21">
        <v>20</v>
      </c>
      <c r="B27" s="29" t="s">
        <v>19</v>
      </c>
      <c r="C27" s="30"/>
      <c r="D27" s="31">
        <f t="shared" si="0"/>
        <v>388</v>
      </c>
      <c r="E27" s="25">
        <v>14</v>
      </c>
      <c r="F27" s="30">
        <f t="shared" si="1"/>
        <v>3.608247422680412E-2</v>
      </c>
      <c r="G27" s="25">
        <v>34</v>
      </c>
      <c r="H27" s="30">
        <f t="shared" si="2"/>
        <v>8.7628865979381437E-2</v>
      </c>
      <c r="I27" s="25">
        <v>20</v>
      </c>
      <c r="J27" s="30">
        <f t="shared" si="3"/>
        <v>5.1546391752577317E-2</v>
      </c>
      <c r="K27" s="25">
        <v>21</v>
      </c>
      <c r="L27" s="30">
        <f t="shared" si="4"/>
        <v>5.4123711340206188E-2</v>
      </c>
      <c r="M27" s="26">
        <v>95</v>
      </c>
      <c r="N27" s="30">
        <f t="shared" si="5"/>
        <v>0.24484536082474226</v>
      </c>
      <c r="O27" s="26">
        <v>180</v>
      </c>
      <c r="P27" s="30">
        <f t="shared" si="6"/>
        <v>0.46391752577319589</v>
      </c>
      <c r="Q27" s="26">
        <v>24</v>
      </c>
      <c r="R27" s="30">
        <f t="shared" si="7"/>
        <v>6.1855670103092786E-2</v>
      </c>
      <c r="S27" s="27">
        <v>0.36170354017023565</v>
      </c>
    </row>
    <row r="28" spans="1:20" s="8" customFormat="1" ht="18.75" customHeight="1" x14ac:dyDescent="0.3">
      <c r="A28" s="21">
        <v>21</v>
      </c>
      <c r="B28" s="29" t="s">
        <v>11</v>
      </c>
      <c r="C28" s="30"/>
      <c r="D28" s="31">
        <f t="shared" si="0"/>
        <v>334</v>
      </c>
      <c r="E28" s="25">
        <v>22</v>
      </c>
      <c r="F28" s="30">
        <f t="shared" si="1"/>
        <v>6.5868263473053898E-2</v>
      </c>
      <c r="G28" s="25">
        <v>39</v>
      </c>
      <c r="H28" s="30">
        <f t="shared" si="2"/>
        <v>0.11676646706586827</v>
      </c>
      <c r="I28" s="25">
        <v>44</v>
      </c>
      <c r="J28" s="30">
        <f t="shared" si="3"/>
        <v>0.1317365269461078</v>
      </c>
      <c r="K28" s="25">
        <v>16</v>
      </c>
      <c r="L28" s="30">
        <f t="shared" si="4"/>
        <v>4.790419161676647E-2</v>
      </c>
      <c r="M28" s="26">
        <v>70</v>
      </c>
      <c r="N28" s="30">
        <f t="shared" si="5"/>
        <v>0.20958083832335328</v>
      </c>
      <c r="O28" s="26">
        <v>129</v>
      </c>
      <c r="P28" s="30">
        <f t="shared" si="6"/>
        <v>0.38622754491017963</v>
      </c>
      <c r="Q28" s="26">
        <v>14</v>
      </c>
      <c r="R28" s="30">
        <f t="shared" si="7"/>
        <v>4.1916167664670656E-2</v>
      </c>
      <c r="S28" s="27">
        <v>0.26077654788836946</v>
      </c>
    </row>
    <row r="29" spans="1:20" ht="18.75" customHeight="1" x14ac:dyDescent="0.3">
      <c r="A29" s="28">
        <v>22</v>
      </c>
      <c r="B29" s="29" t="s">
        <v>35</v>
      </c>
      <c r="C29" s="30"/>
      <c r="D29" s="31">
        <f t="shared" si="0"/>
        <v>219</v>
      </c>
      <c r="E29" s="25">
        <v>9</v>
      </c>
      <c r="F29" s="30">
        <f t="shared" si="1"/>
        <v>4.1095890410958902E-2</v>
      </c>
      <c r="G29" s="25">
        <v>26</v>
      </c>
      <c r="H29" s="30">
        <f t="shared" si="2"/>
        <v>0.11872146118721461</v>
      </c>
      <c r="I29" s="25">
        <v>21</v>
      </c>
      <c r="J29" s="30">
        <f t="shared" si="3"/>
        <v>9.5890410958904104E-2</v>
      </c>
      <c r="K29" s="25">
        <v>12</v>
      </c>
      <c r="L29" s="30">
        <f t="shared" si="4"/>
        <v>5.4794520547945202E-2</v>
      </c>
      <c r="M29" s="26">
        <v>62</v>
      </c>
      <c r="N29" s="30">
        <f t="shared" si="5"/>
        <v>0.28310502283105021</v>
      </c>
      <c r="O29" s="26">
        <v>83</v>
      </c>
      <c r="P29" s="30">
        <f t="shared" si="6"/>
        <v>0.37899543378995432</v>
      </c>
      <c r="Q29" s="26">
        <v>6</v>
      </c>
      <c r="R29" s="30">
        <f t="shared" si="7"/>
        <v>2.7397260273972601E-2</v>
      </c>
      <c r="S29" s="27">
        <v>0.31137077668404589</v>
      </c>
    </row>
    <row r="30" spans="1:20" s="8" customFormat="1" ht="18.75" customHeight="1" x14ac:dyDescent="0.3">
      <c r="A30" s="21">
        <v>23</v>
      </c>
      <c r="B30" s="29" t="s">
        <v>29</v>
      </c>
      <c r="C30" s="30"/>
      <c r="D30" s="31">
        <f t="shared" si="0"/>
        <v>205</v>
      </c>
      <c r="E30" s="25">
        <v>2</v>
      </c>
      <c r="F30" s="30">
        <f t="shared" si="1"/>
        <v>9.7560975609756097E-3</v>
      </c>
      <c r="G30" s="25">
        <v>18</v>
      </c>
      <c r="H30" s="30">
        <f t="shared" si="2"/>
        <v>8.7804878048780483E-2</v>
      </c>
      <c r="I30" s="25">
        <v>15</v>
      </c>
      <c r="J30" s="30">
        <f t="shared" si="3"/>
        <v>7.3170731707317069E-2</v>
      </c>
      <c r="K30" s="25">
        <v>16</v>
      </c>
      <c r="L30" s="30">
        <f t="shared" si="4"/>
        <v>7.8048780487804878E-2</v>
      </c>
      <c r="M30" s="26">
        <v>58</v>
      </c>
      <c r="N30" s="30">
        <f t="shared" si="5"/>
        <v>0.28292682926829266</v>
      </c>
      <c r="O30" s="26">
        <v>86</v>
      </c>
      <c r="P30" s="30">
        <f t="shared" si="6"/>
        <v>0.4195121951219512</v>
      </c>
      <c r="Q30" s="26">
        <v>10</v>
      </c>
      <c r="R30" s="30">
        <f t="shared" si="7"/>
        <v>4.878048780487805E-2</v>
      </c>
      <c r="S30" s="27">
        <v>0.3112743155062947</v>
      </c>
    </row>
    <row r="31" spans="1:20" ht="18.75" customHeight="1" x14ac:dyDescent="0.3">
      <c r="A31" s="21">
        <v>24</v>
      </c>
      <c r="B31" s="29" t="s">
        <v>28</v>
      </c>
      <c r="C31" s="30"/>
      <c r="D31" s="31">
        <f t="shared" si="0"/>
        <v>172</v>
      </c>
      <c r="E31" s="25">
        <v>8</v>
      </c>
      <c r="F31" s="30">
        <f t="shared" si="1"/>
        <v>4.6511627906976744E-2</v>
      </c>
      <c r="G31" s="25">
        <v>20</v>
      </c>
      <c r="H31" s="30">
        <f t="shared" si="2"/>
        <v>0.11627906976744186</v>
      </c>
      <c r="I31" s="25">
        <v>8</v>
      </c>
      <c r="J31" s="30">
        <f t="shared" si="3"/>
        <v>4.6511627906976744E-2</v>
      </c>
      <c r="K31" s="25">
        <v>11</v>
      </c>
      <c r="L31" s="30">
        <f t="shared" si="4"/>
        <v>6.3953488372093026E-2</v>
      </c>
      <c r="M31" s="26">
        <v>41</v>
      </c>
      <c r="N31" s="30">
        <f t="shared" si="5"/>
        <v>0.23837209302325582</v>
      </c>
      <c r="O31" s="26">
        <v>75</v>
      </c>
      <c r="P31" s="30">
        <f t="shared" si="6"/>
        <v>0.43604651162790697</v>
      </c>
      <c r="Q31" s="26">
        <v>9</v>
      </c>
      <c r="R31" s="30">
        <f t="shared" si="7"/>
        <v>5.232558139534884E-2</v>
      </c>
      <c r="S31" s="27">
        <v>0.33899975510585434</v>
      </c>
      <c r="T31" s="8"/>
    </row>
    <row r="32" spans="1:20" s="8" customFormat="1" ht="18.75" customHeight="1" thickBot="1" x14ac:dyDescent="0.35">
      <c r="A32" s="21">
        <v>25</v>
      </c>
      <c r="B32" s="32" t="s">
        <v>27</v>
      </c>
      <c r="C32" s="33"/>
      <c r="D32" s="34">
        <f t="shared" si="0"/>
        <v>154</v>
      </c>
      <c r="E32" s="25">
        <v>7</v>
      </c>
      <c r="F32" s="33">
        <f t="shared" si="1"/>
        <v>4.5454545454545456E-2</v>
      </c>
      <c r="G32" s="25">
        <v>13</v>
      </c>
      <c r="H32" s="33">
        <f t="shared" si="2"/>
        <v>8.4415584415584416E-2</v>
      </c>
      <c r="I32" s="25">
        <v>15</v>
      </c>
      <c r="J32" s="33">
        <f t="shared" si="3"/>
        <v>9.7402597402597407E-2</v>
      </c>
      <c r="K32" s="25">
        <v>11</v>
      </c>
      <c r="L32" s="33">
        <f t="shared" si="4"/>
        <v>7.1428571428571425E-2</v>
      </c>
      <c r="M32" s="26">
        <v>38</v>
      </c>
      <c r="N32" s="33">
        <f t="shared" si="5"/>
        <v>0.24675324675324675</v>
      </c>
      <c r="O32" s="26">
        <v>53</v>
      </c>
      <c r="P32" s="33">
        <f t="shared" si="6"/>
        <v>0.34415584415584416</v>
      </c>
      <c r="Q32" s="26">
        <v>17</v>
      </c>
      <c r="R32" s="33">
        <f t="shared" si="7"/>
        <v>0.11038961038961038</v>
      </c>
      <c r="S32" s="27">
        <v>0.38874384253943201</v>
      </c>
      <c r="T32" s="2"/>
    </row>
    <row r="33" spans="1:19" ht="20.100000000000001" customHeight="1" thickBot="1" x14ac:dyDescent="0.35">
      <c r="A33" s="37" t="s">
        <v>1</v>
      </c>
      <c r="B33" s="38"/>
      <c r="C33" s="18"/>
      <c r="D33" s="19">
        <f>SUM(D8:D32)</f>
        <v>29287</v>
      </c>
      <c r="E33" s="19">
        <f>SUM(E8:E32)</f>
        <v>1582</v>
      </c>
      <c r="F33" s="18">
        <f t="shared" si="1"/>
        <v>5.4017140710895618E-2</v>
      </c>
      <c r="G33" s="19">
        <f>SUM(G8:G32)</f>
        <v>3505</v>
      </c>
      <c r="H33" s="18">
        <f t="shared" si="2"/>
        <v>0.11967767268754055</v>
      </c>
      <c r="I33" s="19">
        <f>SUM(I8:I32)</f>
        <v>2128</v>
      </c>
      <c r="J33" s="18">
        <f t="shared" si="3"/>
        <v>7.2660224673063128E-2</v>
      </c>
      <c r="K33" s="19">
        <f>SUM(K8:K32)</f>
        <v>1594</v>
      </c>
      <c r="L33" s="18">
        <f t="shared" si="4"/>
        <v>5.4426878819954248E-2</v>
      </c>
      <c r="M33" s="19">
        <f>SUM(M8:M32)</f>
        <v>6668</v>
      </c>
      <c r="N33" s="18">
        <f t="shared" si="5"/>
        <v>0.22767780926691022</v>
      </c>
      <c r="O33" s="19">
        <f>SUM(O8:O32)</f>
        <v>11975</v>
      </c>
      <c r="P33" s="18">
        <f t="shared" si="6"/>
        <v>0.40888448799808791</v>
      </c>
      <c r="Q33" s="19">
        <f>SUM(Q8:Q32)</f>
        <v>1835</v>
      </c>
      <c r="R33" s="18">
        <f t="shared" si="7"/>
        <v>6.2655785843548334E-2</v>
      </c>
      <c r="S33" s="20">
        <v>0.32200000000000001</v>
      </c>
    </row>
    <row r="34" spans="1:19" x14ac:dyDescent="0.3">
      <c r="A34" s="14" t="s">
        <v>37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1:19" x14ac:dyDescent="0.3">
      <c r="A35" s="35" t="s">
        <v>38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">
      <c r="A36" s="35" t="s">
        <v>39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2.25" customHeight="1" x14ac:dyDescent="0.3"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5.9" customHeight="1" x14ac:dyDescent="0.3">
      <c r="B38" s="13"/>
    </row>
  </sheetData>
  <mergeCells count="2">
    <mergeCell ref="A3:S3"/>
    <mergeCell ref="A33:B33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2017-07-17T15:28:29Z</cp:lastPrinted>
  <dcterms:created xsi:type="dcterms:W3CDTF">2015-04-30T22:50:53Z</dcterms:created>
  <dcterms:modified xsi:type="dcterms:W3CDTF">2018-04-11T22:57:22Z</dcterms:modified>
</cp:coreProperties>
</file>