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H81" i="1"/>
  <c r="F81" i="1"/>
  <c r="D81" i="1"/>
  <c r="B81" i="1"/>
  <c r="B80" i="1"/>
  <c r="D80" i="1" s="1"/>
  <c r="H79" i="1"/>
  <c r="F79" i="1"/>
  <c r="D79" i="1"/>
  <c r="B79" i="1"/>
  <c r="B78" i="1"/>
  <c r="D78" i="1" s="1"/>
  <c r="H77" i="1"/>
  <c r="F77" i="1"/>
  <c r="D77" i="1"/>
  <c r="B77" i="1"/>
  <c r="B76" i="1"/>
  <c r="D76" i="1" s="1"/>
  <c r="H75" i="1"/>
  <c r="F75" i="1"/>
  <c r="D75" i="1"/>
  <c r="B75" i="1"/>
  <c r="B74" i="1"/>
  <c r="D74" i="1" s="1"/>
  <c r="H73" i="1"/>
  <c r="F73" i="1"/>
  <c r="D73" i="1"/>
  <c r="B73" i="1"/>
  <c r="B72" i="1"/>
  <c r="D72" i="1" s="1"/>
  <c r="H71" i="1"/>
  <c r="F71" i="1"/>
  <c r="D71" i="1"/>
  <c r="B71" i="1"/>
  <c r="B70" i="1"/>
  <c r="D70" i="1" s="1"/>
  <c r="H69" i="1"/>
  <c r="F69" i="1"/>
  <c r="D69" i="1"/>
  <c r="B69" i="1"/>
  <c r="B68" i="1"/>
  <c r="D68" i="1" s="1"/>
  <c r="H67" i="1"/>
  <c r="F67" i="1"/>
  <c r="D67" i="1"/>
  <c r="B67" i="1"/>
  <c r="B66" i="1"/>
  <c r="B82" i="1" s="1"/>
  <c r="B83" i="1" s="1"/>
  <c r="H65" i="1"/>
  <c r="F65" i="1"/>
  <c r="D65" i="1"/>
  <c r="B65" i="1"/>
  <c r="I53" i="1"/>
  <c r="G53" i="1"/>
  <c r="E53" i="1"/>
  <c r="C53" i="1"/>
  <c r="J52" i="1"/>
  <c r="H52" i="1"/>
  <c r="B52" i="1"/>
  <c r="F52" i="1" s="1"/>
  <c r="B51" i="1"/>
  <c r="D51" i="1" s="1"/>
  <c r="F50" i="1"/>
  <c r="B50" i="1"/>
  <c r="J50" i="1" s="1"/>
  <c r="J49" i="1"/>
  <c r="H49" i="1"/>
  <c r="F49" i="1"/>
  <c r="B49" i="1"/>
  <c r="D49" i="1" s="1"/>
  <c r="B48" i="1"/>
  <c r="J48" i="1" s="1"/>
  <c r="J47" i="1"/>
  <c r="H47" i="1"/>
  <c r="F47" i="1"/>
  <c r="D47" i="1"/>
  <c r="B47" i="1"/>
  <c r="J46" i="1"/>
  <c r="H46" i="1"/>
  <c r="F46" i="1"/>
  <c r="D46" i="1"/>
  <c r="B46" i="1"/>
  <c r="B45" i="1"/>
  <c r="J45" i="1" s="1"/>
  <c r="J44" i="1"/>
  <c r="H44" i="1"/>
  <c r="B44" i="1"/>
  <c r="F44" i="1" s="1"/>
  <c r="B43" i="1"/>
  <c r="D43" i="1" s="1"/>
  <c r="F42" i="1"/>
  <c r="B42" i="1"/>
  <c r="J42" i="1" s="1"/>
  <c r="J41" i="1"/>
  <c r="H41" i="1"/>
  <c r="F41" i="1"/>
  <c r="B41" i="1"/>
  <c r="D41" i="1" s="1"/>
  <c r="B40" i="1"/>
  <c r="J40" i="1" s="1"/>
  <c r="J39" i="1"/>
  <c r="H39" i="1"/>
  <c r="F39" i="1"/>
  <c r="D39" i="1"/>
  <c r="B39" i="1"/>
  <c r="J38" i="1"/>
  <c r="H38" i="1"/>
  <c r="F38" i="1"/>
  <c r="D38" i="1"/>
  <c r="B38" i="1"/>
  <c r="B37" i="1"/>
  <c r="J37" i="1" s="1"/>
  <c r="J36" i="1"/>
  <c r="H36" i="1"/>
  <c r="B36" i="1"/>
  <c r="F36" i="1" s="1"/>
  <c r="K24" i="1"/>
  <c r="I24" i="1"/>
  <c r="E24" i="1"/>
  <c r="C24" i="1"/>
  <c r="L23" i="1"/>
  <c r="J23" i="1"/>
  <c r="H23" i="1"/>
  <c r="B23" i="1"/>
  <c r="F23" i="1" s="1"/>
  <c r="J22" i="1"/>
  <c r="H22" i="1"/>
  <c r="F22" i="1"/>
  <c r="D22" i="1"/>
  <c r="B22" i="1"/>
  <c r="L22" i="1" s="1"/>
  <c r="B21" i="1"/>
  <c r="J21" i="1" s="1"/>
  <c r="L20" i="1"/>
  <c r="F20" i="1"/>
  <c r="B20" i="1"/>
  <c r="J20" i="1" s="1"/>
  <c r="L19" i="1"/>
  <c r="J19" i="1"/>
  <c r="H19" i="1"/>
  <c r="B19" i="1"/>
  <c r="F19" i="1" s="1"/>
  <c r="J18" i="1"/>
  <c r="H18" i="1"/>
  <c r="F18" i="1"/>
  <c r="D18" i="1"/>
  <c r="B18" i="1"/>
  <c r="L18" i="1" s="1"/>
  <c r="B17" i="1"/>
  <c r="J17" i="1" s="1"/>
  <c r="L16" i="1"/>
  <c r="F16" i="1"/>
  <c r="B16" i="1"/>
  <c r="J16" i="1" s="1"/>
  <c r="L15" i="1"/>
  <c r="J15" i="1"/>
  <c r="H15" i="1"/>
  <c r="B15" i="1"/>
  <c r="F15" i="1" s="1"/>
  <c r="J14" i="1"/>
  <c r="H14" i="1"/>
  <c r="F14" i="1"/>
  <c r="D14" i="1"/>
  <c r="B14" i="1"/>
  <c r="L14" i="1" s="1"/>
  <c r="B13" i="1"/>
  <c r="J13" i="1" s="1"/>
  <c r="L12" i="1"/>
  <c r="F12" i="1"/>
  <c r="B12" i="1"/>
  <c r="J12" i="1" s="1"/>
  <c r="L11" i="1"/>
  <c r="J11" i="1"/>
  <c r="H11" i="1"/>
  <c r="B11" i="1"/>
  <c r="F11" i="1" s="1"/>
  <c r="B10" i="1"/>
  <c r="D10" i="1" s="1"/>
  <c r="H9" i="1"/>
  <c r="B9" i="1"/>
  <c r="L9" i="1" s="1"/>
  <c r="L8" i="1"/>
  <c r="J8" i="1"/>
  <c r="H8" i="1"/>
  <c r="B8" i="1"/>
  <c r="F8" i="1" s="1"/>
  <c r="J7" i="1"/>
  <c r="H7" i="1"/>
  <c r="F7" i="1"/>
  <c r="D7" i="1"/>
  <c r="B7" i="1"/>
  <c r="L7" i="1" s="1"/>
  <c r="C83" i="1" l="1"/>
  <c r="E83" i="1"/>
  <c r="G83" i="1"/>
  <c r="D66" i="1"/>
  <c r="D17" i="1"/>
  <c r="D21" i="1"/>
  <c r="D40" i="1"/>
  <c r="F43" i="1"/>
  <c r="D48" i="1"/>
  <c r="F51" i="1"/>
  <c r="B53" i="1"/>
  <c r="F66" i="1"/>
  <c r="F68" i="1"/>
  <c r="F70" i="1"/>
  <c r="F72" i="1"/>
  <c r="F74" i="1"/>
  <c r="F76" i="1"/>
  <c r="F78" i="1"/>
  <c r="F80" i="1"/>
  <c r="J10" i="1"/>
  <c r="F13" i="1"/>
  <c r="F17" i="1"/>
  <c r="F21" i="1"/>
  <c r="B24" i="1"/>
  <c r="D37" i="1"/>
  <c r="F40" i="1"/>
  <c r="H43" i="1"/>
  <c r="D45" i="1"/>
  <c r="F48" i="1"/>
  <c r="H51" i="1"/>
  <c r="H66" i="1"/>
  <c r="H68" i="1"/>
  <c r="H70" i="1"/>
  <c r="H72" i="1"/>
  <c r="H74" i="1"/>
  <c r="H76" i="1"/>
  <c r="H78" i="1"/>
  <c r="H80" i="1"/>
  <c r="D9" i="1"/>
  <c r="L10" i="1"/>
  <c r="D12" i="1"/>
  <c r="H13" i="1"/>
  <c r="D16" i="1"/>
  <c r="H17" i="1"/>
  <c r="D20" i="1"/>
  <c r="H21" i="1"/>
  <c r="F37" i="1"/>
  <c r="H40" i="1"/>
  <c r="D42" i="1"/>
  <c r="J43" i="1"/>
  <c r="F45" i="1"/>
  <c r="H48" i="1"/>
  <c r="D50" i="1"/>
  <c r="J51" i="1"/>
  <c r="H10" i="1"/>
  <c r="D13" i="1"/>
  <c r="H37" i="1"/>
  <c r="H45" i="1"/>
  <c r="D8" i="1"/>
  <c r="J9" i="1"/>
  <c r="D11" i="1"/>
  <c r="H12" i="1"/>
  <c r="L13" i="1"/>
  <c r="D15" i="1"/>
  <c r="H16" i="1"/>
  <c r="L17" i="1"/>
  <c r="D19" i="1"/>
  <c r="H20" i="1"/>
  <c r="L21" i="1"/>
  <c r="D23" i="1"/>
  <c r="D36" i="1"/>
  <c r="H42" i="1"/>
  <c r="D44" i="1"/>
  <c r="H50" i="1"/>
  <c r="D52" i="1"/>
  <c r="B54" i="1" l="1"/>
  <c r="E54" i="1"/>
  <c r="C54" i="1"/>
  <c r="I54" i="1"/>
  <c r="G54" i="1"/>
  <c r="I25" i="1"/>
  <c r="E25" i="1"/>
  <c r="C25" i="1"/>
  <c r="B25" i="1"/>
  <c r="K25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<sst xmlns="http://schemas.openxmlformats.org/spreadsheetml/2006/main" count="59" uniqueCount="29">
  <si>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</si>
  <si>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</si>
  <si>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</si>
  <si>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</si>
  <si>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</si>
  <si>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</si>
  <si>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</si>
  <si>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</si>
  <si>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</si>
  <si>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</si>
  <si>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</si>
  <si>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</si>
  <si>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</si>
  <si>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</si>
  <si>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Marzo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</si>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</sst>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1" fillId="0" borderId="0" xfId="3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4" applyFont="1" applyFill="1" applyAlignment="1">
      <alignment vertical="center"/>
    </xf>
    <xf numFmtId="0" fontId="4" fillId="0" borderId="0" xfId="4" applyFont="1" applyAlignment="1">
      <alignment vertical="center"/>
    </xf>
  </cellXfs>
  <cellStyles count="5">
    <cellStyle name="Normal" xfId="0" builtinId="0"/>
    <cellStyle name="Normal 4" xfId="2"/>
    <cellStyle name="Normal_4.1.2 - 4.1.3 - 4.1.4" xfId="3"/>
    <cellStyle name="Normal_Directorio CEMs - agos - 2009 - UGTAI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8" zoomScale="112" zoomScaleNormal="100" zoomScaleSheetLayoutView="112" workbookViewId="0">
      <selection activeCell="A58" sqref="A58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5.6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5.6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29287</v>
      </c>
      <c r="C23" s="25">
        <v>155</v>
      </c>
      <c r="D23" s="26">
        <f>C23/B23</f>
        <v>5.2924505753405944E-3</v>
      </c>
      <c r="E23" s="25">
        <v>14929</v>
      </c>
      <c r="F23" s="26">
        <f t="shared" si="4"/>
        <v>0.5097483525113532</v>
      </c>
      <c r="G23" s="25">
        <v>11666</v>
      </c>
      <c r="H23" s="26">
        <f t="shared" si="5"/>
        <v>0.39833373168982827</v>
      </c>
      <c r="I23" s="25">
        <v>2537</v>
      </c>
      <c r="J23" s="26">
        <f t="shared" si="0"/>
        <v>8.6625465223477999E-2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745791</v>
      </c>
      <c r="C24" s="30">
        <f>SUM(C7:C23)</f>
        <v>588</v>
      </c>
      <c r="D24" s="30"/>
      <c r="E24" s="30">
        <f>SUM(E7:E8)+SUM(G7:G8)+SUM(E9:G10)+SUM(E11:E23,G11:G23)</f>
        <v>664638</v>
      </c>
      <c r="F24" s="30"/>
      <c r="G24" s="30"/>
      <c r="H24" s="30"/>
      <c r="I24" s="30">
        <f>SUM(I7:I23)</f>
        <v>77744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7.8842463907448606E-4</v>
      </c>
      <c r="D25" s="33"/>
      <c r="E25" s="34">
        <f>E24/B24</f>
        <v>0.89118533208365347</v>
      </c>
      <c r="F25" s="34"/>
      <c r="G25" s="34"/>
      <c r="H25" s="34"/>
      <c r="I25" s="34">
        <f>I24/B24</f>
        <v>0.10424368221123613</v>
      </c>
      <c r="J25" s="34"/>
      <c r="K25" s="34">
        <f>K24/B24</f>
        <v>3.782561066035927E-3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5.6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5.6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4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4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4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4" ht="15.6" x14ac:dyDescent="0.3">
      <c r="A52" s="23" t="s">
        <v>12</v>
      </c>
      <c r="B52" s="24">
        <f t="shared" si="6"/>
        <v>29287</v>
      </c>
      <c r="C52" s="25">
        <v>8809</v>
      </c>
      <c r="D52" s="26">
        <f t="shared" si="7"/>
        <v>0.30078191689145356</v>
      </c>
      <c r="E52" s="25">
        <v>18643</v>
      </c>
      <c r="F52" s="26">
        <f t="shared" si="8"/>
        <v>0.63656229726499813</v>
      </c>
      <c r="G52" s="25">
        <v>1835</v>
      </c>
      <c r="H52" s="26">
        <f t="shared" si="9"/>
        <v>6.2655785843548334E-2</v>
      </c>
      <c r="I52" s="25">
        <v>0</v>
      </c>
      <c r="J52" s="27">
        <f t="shared" si="10"/>
        <v>0</v>
      </c>
    </row>
    <row r="53" spans="1:14" ht="16.2" thickBot="1" x14ac:dyDescent="0.3">
      <c r="A53" s="28" t="s">
        <v>4</v>
      </c>
      <c r="B53" s="29">
        <f>SUM(B36:B52)</f>
        <v>745791</v>
      </c>
      <c r="C53" s="30">
        <f>SUM(C36:C52)</f>
        <v>207161</v>
      </c>
      <c r="D53" s="30"/>
      <c r="E53" s="30">
        <f>SUM(E36:E52)</f>
        <v>502049</v>
      </c>
      <c r="F53" s="30"/>
      <c r="G53" s="30">
        <f>SUM(G36:G52)</f>
        <v>33638</v>
      </c>
      <c r="H53" s="30"/>
      <c r="I53" s="30">
        <f>SUM(I36:I52)</f>
        <v>2943</v>
      </c>
      <c r="J53" s="30"/>
    </row>
    <row r="54" spans="1:14" ht="16.2" thickBot="1" x14ac:dyDescent="0.3">
      <c r="A54" s="46" t="s">
        <v>7</v>
      </c>
      <c r="B54" s="47">
        <f>B53/$B$53</f>
        <v>1</v>
      </c>
      <c r="C54" s="48">
        <f>C53/$B$53</f>
        <v>0.27777353172671698</v>
      </c>
      <c r="D54" s="48"/>
      <c r="E54" s="48">
        <f>E53/$B$53</f>
        <v>0.67317653337195005</v>
      </c>
      <c r="F54" s="48"/>
      <c r="G54" s="48">
        <f>G53/$B$53</f>
        <v>4.510378913127136E-2</v>
      </c>
      <c r="H54" s="48"/>
      <c r="I54" s="48">
        <f>I53/$B$53</f>
        <v>3.9461457700615855E-3</v>
      </c>
      <c r="J54" s="48"/>
    </row>
    <row r="55" spans="1:14" x14ac:dyDescent="0.25">
      <c r="A55" s="36" t="s">
        <v>13</v>
      </c>
      <c r="B55" s="37"/>
      <c r="C55" s="37"/>
      <c r="D55" s="37"/>
    </row>
    <row r="56" spans="1:14" x14ac:dyDescent="0.25">
      <c r="A56" s="38" t="s">
        <v>14</v>
      </c>
      <c r="I56" s="49"/>
      <c r="J56" s="49"/>
    </row>
    <row r="57" spans="1:14" ht="10.199999999999999" customHeight="1" x14ac:dyDescent="0.25">
      <c r="A57" s="36"/>
      <c r="I57" s="49"/>
      <c r="J57" s="49"/>
    </row>
    <row r="58" spans="1:14" ht="14.25" customHeight="1" x14ac:dyDescent="0.25">
      <c r="A58" s="40" t="s">
        <v>22</v>
      </c>
      <c r="I58" s="49"/>
      <c r="J58" s="49"/>
    </row>
    <row r="59" spans="1:14" ht="3.75" customHeight="1" x14ac:dyDescent="0.25">
      <c r="A59" s="40"/>
      <c r="I59" s="49"/>
      <c r="J59" s="49"/>
    </row>
    <row r="60" spans="1:14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4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ht="5.0999999999999996" customHeight="1" x14ac:dyDescent="0.25">
      <c r="A62" s="41"/>
      <c r="B62" s="41"/>
      <c r="C62" s="41"/>
      <c r="D62" s="41"/>
    </row>
    <row r="63" spans="1:14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  <c r="N63" s="52"/>
    </row>
    <row r="64" spans="1:14" ht="18" customHeight="1" x14ac:dyDescent="0.3">
      <c r="A64" s="10"/>
      <c r="B64" s="10"/>
      <c r="C64" s="53" t="s">
        <v>25</v>
      </c>
      <c r="D64" s="53" t="s">
        <v>7</v>
      </c>
      <c r="E64" s="53" t="s">
        <v>26</v>
      </c>
      <c r="F64" s="53" t="s">
        <v>7</v>
      </c>
      <c r="G64" s="53" t="s">
        <v>11</v>
      </c>
      <c r="H64" s="53" t="s">
        <v>7</v>
      </c>
      <c r="I64" s="54"/>
      <c r="J64" s="51"/>
      <c r="N64" s="52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5"/>
      <c r="J65" s="51"/>
      <c r="N65" s="52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5"/>
      <c r="J66" s="51"/>
      <c r="N66" s="52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5"/>
      <c r="J67" s="51"/>
    </row>
    <row r="68" spans="1:14" ht="15.6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5"/>
    </row>
    <row r="69" spans="1:14" ht="15.6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5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5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5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5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5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5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5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5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5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5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5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5"/>
    </row>
    <row r="81" spans="1:9" ht="15.6" x14ac:dyDescent="0.25">
      <c r="A81" s="23" t="s">
        <v>12</v>
      </c>
      <c r="B81" s="24">
        <f t="shared" si="11"/>
        <v>29287</v>
      </c>
      <c r="C81" s="25">
        <v>24796</v>
      </c>
      <c r="D81" s="26">
        <f t="shared" si="12"/>
        <v>0.84665551268480899</v>
      </c>
      <c r="E81" s="25">
        <v>4491</v>
      </c>
      <c r="F81" s="26">
        <f t="shared" si="13"/>
        <v>0.15334448731519104</v>
      </c>
      <c r="G81" s="25">
        <v>0</v>
      </c>
      <c r="H81" s="26">
        <f t="shared" si="14"/>
        <v>0</v>
      </c>
      <c r="I81" s="55"/>
    </row>
    <row r="82" spans="1:9" ht="16.2" thickBot="1" x14ac:dyDescent="0.3">
      <c r="A82" s="28" t="s">
        <v>4</v>
      </c>
      <c r="B82" s="29">
        <f>SUM(B65:B81)</f>
        <v>745791</v>
      </c>
      <c r="C82" s="30">
        <f>SUM(C65:C81)</f>
        <v>647953</v>
      </c>
      <c r="D82" s="30"/>
      <c r="E82" s="30">
        <f>SUM(E65:E81)</f>
        <v>95040</v>
      </c>
      <c r="F82" s="30"/>
      <c r="G82" s="30">
        <f>SUM(G65:G81)</f>
        <v>2798</v>
      </c>
      <c r="H82" s="30"/>
      <c r="I82" s="55"/>
    </row>
    <row r="83" spans="1:9" ht="16.2" thickBot="1" x14ac:dyDescent="0.3">
      <c r="A83" s="31" t="s">
        <v>7</v>
      </c>
      <c r="B83" s="47">
        <f>B82/$B$82</f>
        <v>1</v>
      </c>
      <c r="C83" s="56">
        <f>C82/$B$82</f>
        <v>0.86881311252080007</v>
      </c>
      <c r="D83" s="56"/>
      <c r="E83" s="56">
        <f>E82/$B$82</f>
        <v>0.12743516615244754</v>
      </c>
      <c r="F83" s="56"/>
      <c r="G83" s="56">
        <f>G82/$B$82</f>
        <v>3.7517213267524011E-3</v>
      </c>
      <c r="H83" s="56"/>
      <c r="I83" s="57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8" t="s">
        <v>27</v>
      </c>
      <c r="B87" s="59"/>
      <c r="C87" s="59"/>
      <c r="D87" s="59"/>
    </row>
    <row r="88" spans="1:9" ht="9.75" customHeight="1" x14ac:dyDescent="0.25">
      <c r="A88" s="58" t="s">
        <v>28</v>
      </c>
      <c r="B88" s="59"/>
      <c r="C88" s="59"/>
      <c r="D88" s="59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2018-04-11T22:24:21Z</dcterms:created>
  <dcterms:modified xsi:type="dcterms:W3CDTF">2018-04-11T22:25:45Z</dcterms:modified>
</cp:coreProperties>
</file>