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5" sheetId="1" r:id="rId1"/>
  </sheets>
  <externalReferences>
    <externalReference r:id="rId2"/>
  </externalReference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B21" i="1"/>
  <c r="Q24" i="1" s="1"/>
</calcChain>
</file>

<file path=xl/sharedStrings.xml><?xml version="1.0" encoding="utf-8"?>
<sst xmlns="http://schemas.openxmlformats.org/spreadsheetml/2006/main" count="24" uniqueCount="24">
  <si>
    <t>Cuadro N° 4.1.5</t>
  </si>
  <si>
    <t>ACTIVIDADES EN LA ATENCIÓN POR VIOLENCIA FAMILIAR Y SEXUAL EN LOS CENTROS EMERGENCIA MUJER</t>
  </si>
  <si>
    <t>Período: 2002 - 2018</t>
  </si>
  <si>
    <r>
      <t xml:space="preserve">Acciones en la atención del caso: </t>
    </r>
    <r>
      <rPr>
        <sz val="14"/>
        <rFont val="Calibri"/>
        <family val="2"/>
      </rPr>
      <t>Es la intervención profesional que se realiza en el CEM en beneficio de las personas afectadas.</t>
    </r>
  </si>
  <si>
    <t>Mes/
Año</t>
  </si>
  <si>
    <t>2018 /a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</si>
  <si>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</si>
  <si>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</si>
  <si>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</si>
  <si>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</si>
  <si>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</si>
  <si>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</si>
  <si>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</si>
  <si>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</si>
  <si>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</si>
  <si>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</si>
  <si>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</si>
  <si>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</si>
  <si>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</si>
  <si>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</si>
  <si>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</si>
  <si>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</si>
  <si>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ACTIVIDADES DE ATENCIÓN 2002 - 2018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</si>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</sst>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3" fontId="11" fillId="5" borderId="9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vertical="center" wrapText="1"/>
    </xf>
    <xf numFmtId="3" fontId="11" fillId="3" borderId="10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4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693170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307616"/>
        <c:axId val="571329008"/>
      </c:lineChart>
      <c:catAx>
        <c:axId val="5603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132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132900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60307616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  <cell r="P8">
            <v>2016</v>
          </cell>
          <cell r="Q8">
            <v>2017</v>
          </cell>
          <cell r="R8" t="str">
            <v>2018 /a</v>
          </cell>
        </row>
        <row r="21">
          <cell r="B21">
            <v>212775</v>
          </cell>
          <cell r="C21">
            <v>231272</v>
          </cell>
          <cell r="D21">
            <v>254788</v>
          </cell>
          <cell r="E21">
            <v>240789</v>
          </cell>
          <cell r="F21">
            <v>298845</v>
          </cell>
          <cell r="G21">
            <v>339796</v>
          </cell>
          <cell r="H21">
            <v>457911</v>
          </cell>
          <cell r="I21">
            <v>549892</v>
          </cell>
          <cell r="J21">
            <v>600690</v>
          </cell>
          <cell r="K21">
            <v>695806</v>
          </cell>
          <cell r="L21">
            <v>772258</v>
          </cell>
          <cell r="M21">
            <v>1053971</v>
          </cell>
          <cell r="N21">
            <v>1231311</v>
          </cell>
          <cell r="O21">
            <v>1618332</v>
          </cell>
          <cell r="P21">
            <v>1804685</v>
          </cell>
          <cell r="Q21">
            <v>2423113</v>
          </cell>
          <cell r="R21">
            <v>693170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99" zoomScaleSheetLayoutView="99" workbookViewId="0">
      <selection sqref="A1:P1"/>
    </sheetView>
  </sheetViews>
  <sheetFormatPr baseColWidth="10" defaultColWidth="11.44140625" defaultRowHeight="13.8" x14ac:dyDescent="0.3"/>
  <cols>
    <col min="1" max="1" width="6.109375" style="32" customWidth="1"/>
    <col min="2" max="2" width="8.109375" style="32" customWidth="1"/>
    <col min="3" max="3" width="8.44140625" style="32" customWidth="1"/>
    <col min="4" max="7" width="8.6640625" style="32" customWidth="1"/>
    <col min="8" max="8" width="8.33203125" style="32" customWidth="1"/>
    <col min="9" max="9" width="8.88671875" style="32" customWidth="1"/>
    <col min="10" max="10" width="8.44140625" style="32" customWidth="1"/>
    <col min="11" max="11" width="8.88671875" style="32" customWidth="1"/>
    <col min="12" max="12" width="8.6640625" style="32" customWidth="1"/>
    <col min="13" max="13" width="10.109375" style="32" customWidth="1"/>
    <col min="14" max="14" width="9.44140625" style="32" customWidth="1"/>
    <col min="15" max="15" width="10.109375" style="32" customWidth="1"/>
    <col min="16" max="17" width="9.5546875" style="32" customWidth="1"/>
    <col min="18" max="18" width="10" style="32" customWidth="1"/>
    <col min="19" max="16384" width="11.44140625" style="32"/>
  </cols>
  <sheetData>
    <row r="1" spans="1:18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3" customFormat="1" ht="6" customHeight="1" x14ac:dyDescent="0.25"/>
    <row r="3" spans="1:18" s="3" customFormat="1" ht="18" customHeight="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s="3" customFormat="1" ht="18.75" customHeight="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 s="3" customFormat="1" ht="6" customHeight="1" x14ac:dyDescent="0.25">
      <c r="A5" s="6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</row>
    <row r="6" spans="1:18" s="3" customFormat="1" ht="18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18" s="3" customFormat="1" ht="5.25" customHeight="1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8" s="3" customFormat="1" ht="31.5" customHeight="1" x14ac:dyDescent="0.25">
      <c r="A8" s="12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>
        <v>2015</v>
      </c>
      <c r="P8" s="12">
        <v>2016</v>
      </c>
      <c r="Q8" s="12">
        <v>2017</v>
      </c>
      <c r="R8" s="12" t="s">
        <v>5</v>
      </c>
    </row>
    <row r="9" spans="1:18" s="3" customFormat="1" ht="20.100000000000001" customHeight="1" x14ac:dyDescent="0.25">
      <c r="A9" s="13" t="s">
        <v>6</v>
      </c>
      <c r="B9" s="14">
        <v>18896</v>
      </c>
      <c r="C9" s="14">
        <v>18556</v>
      </c>
      <c r="D9" s="14">
        <v>21593</v>
      </c>
      <c r="E9" s="14">
        <v>22874</v>
      </c>
      <c r="F9" s="14">
        <v>19980</v>
      </c>
      <c r="G9" s="14">
        <v>29920</v>
      </c>
      <c r="H9" s="14">
        <v>36195</v>
      </c>
      <c r="I9" s="14">
        <v>45476</v>
      </c>
      <c r="J9" s="14">
        <v>43220</v>
      </c>
      <c r="K9" s="14">
        <v>60968</v>
      </c>
      <c r="L9" s="14">
        <v>63344</v>
      </c>
      <c r="M9" s="14">
        <v>83196</v>
      </c>
      <c r="N9" s="14">
        <v>102985</v>
      </c>
      <c r="O9" s="14">
        <v>124258</v>
      </c>
      <c r="P9" s="14">
        <v>126781</v>
      </c>
      <c r="Q9" s="14">
        <v>158141</v>
      </c>
      <c r="R9" s="14">
        <v>231797</v>
      </c>
    </row>
    <row r="10" spans="1:18" s="3" customFormat="1" ht="20.100000000000001" customHeight="1" x14ac:dyDescent="0.25">
      <c r="A10" s="15" t="s">
        <v>7</v>
      </c>
      <c r="B10" s="16">
        <v>18798</v>
      </c>
      <c r="C10" s="16">
        <v>17682</v>
      </c>
      <c r="D10" s="16">
        <v>20909</v>
      </c>
      <c r="E10" s="16">
        <v>21072</v>
      </c>
      <c r="F10" s="16">
        <v>18703</v>
      </c>
      <c r="G10" s="16">
        <v>28883</v>
      </c>
      <c r="H10" s="16">
        <v>31430</v>
      </c>
      <c r="I10" s="16">
        <v>39649</v>
      </c>
      <c r="J10" s="16">
        <v>38521</v>
      </c>
      <c r="K10" s="16">
        <v>56320</v>
      </c>
      <c r="L10" s="16">
        <v>55948</v>
      </c>
      <c r="M10" s="16">
        <v>66172</v>
      </c>
      <c r="N10" s="16">
        <v>86684</v>
      </c>
      <c r="O10" s="16">
        <v>122708</v>
      </c>
      <c r="P10" s="16">
        <v>120225</v>
      </c>
      <c r="Q10" s="16">
        <v>152072</v>
      </c>
      <c r="R10" s="16">
        <v>218266</v>
      </c>
    </row>
    <row r="11" spans="1:18" s="3" customFormat="1" ht="20.100000000000001" customHeight="1" x14ac:dyDescent="0.25">
      <c r="A11" s="15" t="s">
        <v>8</v>
      </c>
      <c r="B11" s="16">
        <v>19160</v>
      </c>
      <c r="C11" s="16">
        <v>20527</v>
      </c>
      <c r="D11" s="16">
        <v>25428</v>
      </c>
      <c r="E11" s="16">
        <v>20942</v>
      </c>
      <c r="F11" s="16">
        <v>18460</v>
      </c>
      <c r="G11" s="16">
        <v>33610</v>
      </c>
      <c r="H11" s="16">
        <v>32636</v>
      </c>
      <c r="I11" s="16">
        <v>48818</v>
      </c>
      <c r="J11" s="16">
        <v>48020</v>
      </c>
      <c r="K11" s="16">
        <v>68997</v>
      </c>
      <c r="L11" s="16">
        <v>68098</v>
      </c>
      <c r="M11" s="16">
        <v>71944</v>
      </c>
      <c r="N11" s="16">
        <v>97784</v>
      </c>
      <c r="O11" s="16">
        <v>146118</v>
      </c>
      <c r="P11" s="16">
        <v>135904</v>
      </c>
      <c r="Q11" s="16">
        <v>174515</v>
      </c>
      <c r="R11" s="16">
        <v>243107</v>
      </c>
    </row>
    <row r="12" spans="1:18" s="3" customFormat="1" ht="20.100000000000001" customHeight="1" x14ac:dyDescent="0.25">
      <c r="A12" s="15" t="s">
        <v>9</v>
      </c>
      <c r="B12" s="16">
        <v>20751</v>
      </c>
      <c r="C12" s="16">
        <v>18120</v>
      </c>
      <c r="D12" s="16">
        <v>20608</v>
      </c>
      <c r="E12" s="16">
        <v>20780</v>
      </c>
      <c r="F12" s="16">
        <v>18755</v>
      </c>
      <c r="G12" s="16">
        <v>28605</v>
      </c>
      <c r="H12" s="16">
        <v>38474</v>
      </c>
      <c r="I12" s="16">
        <v>43332</v>
      </c>
      <c r="J12" s="16">
        <v>46262</v>
      </c>
      <c r="K12" s="16">
        <v>56549</v>
      </c>
      <c r="L12" s="16">
        <v>59008</v>
      </c>
      <c r="M12" s="16">
        <v>91644</v>
      </c>
      <c r="N12" s="16">
        <v>90171</v>
      </c>
      <c r="O12" s="16">
        <v>137872</v>
      </c>
      <c r="P12" s="16">
        <v>141493</v>
      </c>
      <c r="Q12" s="16">
        <v>161402</v>
      </c>
      <c r="R12" s="16"/>
    </row>
    <row r="13" spans="1:18" s="3" customFormat="1" ht="19.5" customHeight="1" x14ac:dyDescent="0.25">
      <c r="A13" s="15" t="s">
        <v>10</v>
      </c>
      <c r="B13" s="16">
        <v>19582</v>
      </c>
      <c r="C13" s="16">
        <v>18270</v>
      </c>
      <c r="D13" s="16">
        <v>22445</v>
      </c>
      <c r="E13" s="16">
        <v>20793</v>
      </c>
      <c r="F13" s="16">
        <v>27342</v>
      </c>
      <c r="G13" s="16">
        <v>32985</v>
      </c>
      <c r="H13" s="16">
        <v>32550</v>
      </c>
      <c r="I13" s="16">
        <v>45512</v>
      </c>
      <c r="J13" s="16">
        <v>49084</v>
      </c>
      <c r="K13" s="16">
        <v>59229</v>
      </c>
      <c r="L13" s="16">
        <v>66877</v>
      </c>
      <c r="M13" s="16">
        <v>89302</v>
      </c>
      <c r="N13" s="16">
        <v>101072</v>
      </c>
      <c r="O13" s="16">
        <v>129689</v>
      </c>
      <c r="P13" s="16">
        <v>157409</v>
      </c>
      <c r="Q13" s="16">
        <v>192530</v>
      </c>
      <c r="R13" s="16"/>
    </row>
    <row r="14" spans="1:18" s="3" customFormat="1" ht="20.100000000000001" customHeight="1" x14ac:dyDescent="0.25">
      <c r="A14" s="15" t="s">
        <v>11</v>
      </c>
      <c r="B14" s="16">
        <v>13731</v>
      </c>
      <c r="C14" s="16">
        <v>20121</v>
      </c>
      <c r="D14" s="16">
        <v>21874</v>
      </c>
      <c r="E14" s="16">
        <v>21356</v>
      </c>
      <c r="F14" s="16">
        <v>24806</v>
      </c>
      <c r="G14" s="16">
        <v>26479</v>
      </c>
      <c r="H14" s="16">
        <v>35392</v>
      </c>
      <c r="I14" s="16">
        <v>46040</v>
      </c>
      <c r="J14" s="16">
        <v>49142</v>
      </c>
      <c r="K14" s="16">
        <v>55994</v>
      </c>
      <c r="L14" s="16">
        <v>61514</v>
      </c>
      <c r="M14" s="16">
        <v>72599</v>
      </c>
      <c r="N14" s="16">
        <v>102465</v>
      </c>
      <c r="O14" s="16">
        <v>127298</v>
      </c>
      <c r="P14" s="16">
        <v>155332</v>
      </c>
      <c r="Q14" s="16">
        <v>191320</v>
      </c>
      <c r="R14" s="16"/>
    </row>
    <row r="15" spans="1:18" s="3" customFormat="1" ht="20.100000000000001" customHeight="1" x14ac:dyDescent="0.25">
      <c r="A15" s="15" t="s">
        <v>12</v>
      </c>
      <c r="B15" s="16">
        <v>18227</v>
      </c>
      <c r="C15" s="16">
        <v>17113</v>
      </c>
      <c r="D15" s="16">
        <v>18807</v>
      </c>
      <c r="E15" s="16">
        <v>17886</v>
      </c>
      <c r="F15" s="16">
        <v>27408</v>
      </c>
      <c r="G15" s="16">
        <v>28724</v>
      </c>
      <c r="H15" s="16">
        <v>38649</v>
      </c>
      <c r="I15" s="16">
        <v>42393</v>
      </c>
      <c r="J15" s="16">
        <v>46795</v>
      </c>
      <c r="K15" s="16">
        <v>52745</v>
      </c>
      <c r="L15" s="16">
        <v>64252</v>
      </c>
      <c r="M15" s="16">
        <v>96580</v>
      </c>
      <c r="N15" s="16">
        <v>105780</v>
      </c>
      <c r="O15" s="16">
        <v>128580</v>
      </c>
      <c r="P15" s="16">
        <v>141529</v>
      </c>
      <c r="Q15" s="16">
        <v>199590</v>
      </c>
      <c r="R15" s="16"/>
    </row>
    <row r="16" spans="1:18" s="3" customFormat="1" ht="20.100000000000001" customHeight="1" x14ac:dyDescent="0.25">
      <c r="A16" s="15" t="s">
        <v>13</v>
      </c>
      <c r="B16" s="16">
        <v>16892</v>
      </c>
      <c r="C16" s="16">
        <v>21204</v>
      </c>
      <c r="D16" s="16">
        <v>20975</v>
      </c>
      <c r="E16" s="16">
        <v>20636</v>
      </c>
      <c r="F16" s="16">
        <v>31441</v>
      </c>
      <c r="G16" s="16">
        <v>29025</v>
      </c>
      <c r="H16" s="16">
        <v>44926</v>
      </c>
      <c r="I16" s="16">
        <v>44455</v>
      </c>
      <c r="J16" s="16">
        <v>55754</v>
      </c>
      <c r="K16" s="16">
        <v>57273</v>
      </c>
      <c r="L16" s="16">
        <v>67275</v>
      </c>
      <c r="M16" s="16">
        <v>99286</v>
      </c>
      <c r="N16" s="16">
        <v>104759</v>
      </c>
      <c r="O16" s="16">
        <v>140372</v>
      </c>
      <c r="P16" s="16">
        <v>176891</v>
      </c>
      <c r="Q16" s="16">
        <v>223555</v>
      </c>
      <c r="R16" s="16"/>
    </row>
    <row r="17" spans="1:18" s="3" customFormat="1" ht="20.100000000000001" customHeight="1" x14ac:dyDescent="0.25">
      <c r="A17" s="15" t="s">
        <v>14</v>
      </c>
      <c r="B17" s="16">
        <v>18585</v>
      </c>
      <c r="C17" s="16">
        <v>22162</v>
      </c>
      <c r="D17" s="16">
        <v>23375</v>
      </c>
      <c r="E17" s="16">
        <v>21713</v>
      </c>
      <c r="F17" s="16">
        <v>30795</v>
      </c>
      <c r="G17" s="16">
        <v>26144</v>
      </c>
      <c r="H17" s="16">
        <v>45526</v>
      </c>
      <c r="I17" s="16">
        <v>55350</v>
      </c>
      <c r="J17" s="16">
        <v>59003</v>
      </c>
      <c r="K17" s="16">
        <v>62342</v>
      </c>
      <c r="L17" s="16">
        <v>65868</v>
      </c>
      <c r="M17" s="16">
        <v>106047</v>
      </c>
      <c r="N17" s="16">
        <v>121708</v>
      </c>
      <c r="O17" s="16">
        <v>146836</v>
      </c>
      <c r="P17" s="16">
        <v>185505</v>
      </c>
      <c r="Q17" s="16">
        <v>233581</v>
      </c>
      <c r="R17" s="16"/>
    </row>
    <row r="18" spans="1:18" s="3" customFormat="1" ht="20.100000000000001" customHeight="1" x14ac:dyDescent="0.25">
      <c r="A18" s="15" t="s">
        <v>15</v>
      </c>
      <c r="B18" s="16">
        <v>19782</v>
      </c>
      <c r="C18" s="16">
        <v>23366</v>
      </c>
      <c r="D18" s="16">
        <v>22479</v>
      </c>
      <c r="E18" s="16">
        <v>19834</v>
      </c>
      <c r="F18" s="16">
        <v>31910</v>
      </c>
      <c r="G18" s="16">
        <v>28843</v>
      </c>
      <c r="H18" s="16">
        <v>45767</v>
      </c>
      <c r="I18" s="16">
        <v>48936</v>
      </c>
      <c r="J18" s="16">
        <v>54694</v>
      </c>
      <c r="K18" s="16">
        <v>58535</v>
      </c>
      <c r="L18" s="16">
        <v>75501</v>
      </c>
      <c r="M18" s="16">
        <v>104474</v>
      </c>
      <c r="N18" s="16">
        <v>110121</v>
      </c>
      <c r="O18" s="16">
        <v>144009</v>
      </c>
      <c r="P18" s="16">
        <v>172254</v>
      </c>
      <c r="Q18" s="16">
        <v>251445</v>
      </c>
      <c r="R18" s="16"/>
    </row>
    <row r="19" spans="1:18" s="3" customFormat="1" ht="20.100000000000001" customHeight="1" x14ac:dyDescent="0.25">
      <c r="A19" s="15" t="s">
        <v>16</v>
      </c>
      <c r="B19" s="16">
        <v>16950</v>
      </c>
      <c r="C19" s="16">
        <v>19622</v>
      </c>
      <c r="D19" s="16">
        <v>22506</v>
      </c>
      <c r="E19" s="16">
        <v>20092</v>
      </c>
      <c r="F19" s="16">
        <v>31490</v>
      </c>
      <c r="G19" s="16">
        <v>27505</v>
      </c>
      <c r="H19" s="16">
        <v>40268</v>
      </c>
      <c r="I19" s="16">
        <v>49823</v>
      </c>
      <c r="J19" s="16">
        <v>57462</v>
      </c>
      <c r="K19" s="16">
        <v>61412</v>
      </c>
      <c r="L19" s="16">
        <v>64971</v>
      </c>
      <c r="M19" s="16">
        <v>94550</v>
      </c>
      <c r="N19" s="16">
        <v>105315</v>
      </c>
      <c r="O19" s="16">
        <v>137900</v>
      </c>
      <c r="P19" s="16">
        <v>150053</v>
      </c>
      <c r="Q19" s="16">
        <v>256401</v>
      </c>
      <c r="R19" s="16"/>
    </row>
    <row r="20" spans="1:18" s="3" customFormat="1" ht="20.100000000000001" customHeight="1" x14ac:dyDescent="0.25">
      <c r="A20" s="17" t="s">
        <v>17</v>
      </c>
      <c r="B20" s="18">
        <v>11421</v>
      </c>
      <c r="C20" s="18">
        <v>14529</v>
      </c>
      <c r="D20" s="18">
        <v>13789</v>
      </c>
      <c r="E20" s="18">
        <v>12811</v>
      </c>
      <c r="F20" s="18">
        <v>17755</v>
      </c>
      <c r="G20" s="18">
        <v>19073</v>
      </c>
      <c r="H20" s="18">
        <v>36098</v>
      </c>
      <c r="I20" s="18">
        <v>40108</v>
      </c>
      <c r="J20" s="18">
        <v>52733</v>
      </c>
      <c r="K20" s="18">
        <v>45442</v>
      </c>
      <c r="L20" s="18">
        <v>59602</v>
      </c>
      <c r="M20" s="18">
        <v>78177</v>
      </c>
      <c r="N20" s="18">
        <v>102467</v>
      </c>
      <c r="O20" s="18">
        <v>132692</v>
      </c>
      <c r="P20" s="18">
        <v>141309</v>
      </c>
      <c r="Q20" s="18">
        <v>228561</v>
      </c>
      <c r="R20" s="18"/>
    </row>
    <row r="21" spans="1:18" s="3" customFormat="1" ht="20.100000000000001" customHeight="1" thickBot="1" x14ac:dyDescent="0.3">
      <c r="A21" s="19" t="s">
        <v>18</v>
      </c>
      <c r="B21" s="20">
        <f>SUM(B9:B20)</f>
        <v>212775</v>
      </c>
      <c r="C21" s="20">
        <f t="shared" ref="C21:Q21" si="0">SUM(C9:C20)</f>
        <v>231272</v>
      </c>
      <c r="D21" s="20">
        <f t="shared" si="0"/>
        <v>254788</v>
      </c>
      <c r="E21" s="20">
        <f t="shared" si="0"/>
        <v>240789</v>
      </c>
      <c r="F21" s="20">
        <f t="shared" si="0"/>
        <v>298845</v>
      </c>
      <c r="G21" s="20">
        <f t="shared" si="0"/>
        <v>339796</v>
      </c>
      <c r="H21" s="20">
        <f t="shared" si="0"/>
        <v>457911</v>
      </c>
      <c r="I21" s="20">
        <f t="shared" si="0"/>
        <v>549892</v>
      </c>
      <c r="J21" s="20">
        <f t="shared" si="0"/>
        <v>600690</v>
      </c>
      <c r="K21" s="20">
        <f t="shared" si="0"/>
        <v>695806</v>
      </c>
      <c r="L21" s="20">
        <f t="shared" si="0"/>
        <v>772258</v>
      </c>
      <c r="M21" s="20">
        <f t="shared" si="0"/>
        <v>1053971</v>
      </c>
      <c r="N21" s="20">
        <f t="shared" si="0"/>
        <v>1231311</v>
      </c>
      <c r="O21" s="20">
        <f t="shared" si="0"/>
        <v>1618332</v>
      </c>
      <c r="P21" s="20">
        <f t="shared" si="0"/>
        <v>1804685</v>
      </c>
      <c r="Q21" s="20">
        <f t="shared" si="0"/>
        <v>2423113</v>
      </c>
      <c r="R21" s="20">
        <f>SUM(R9:R20)</f>
        <v>693170</v>
      </c>
    </row>
    <row r="22" spans="1:18" s="3" customFormat="1" ht="29.4" customHeight="1" x14ac:dyDescent="0.25">
      <c r="A22" s="21" t="s">
        <v>19</v>
      </c>
      <c r="B22" s="22" t="s">
        <v>20</v>
      </c>
      <c r="C22" s="23">
        <f t="shared" ref="C22:K22" si="1">+C21/B21-1</f>
        <v>8.6932205381271332E-2</v>
      </c>
      <c r="D22" s="23">
        <f t="shared" si="1"/>
        <v>0.10168113736206719</v>
      </c>
      <c r="E22" s="23">
        <f t="shared" si="1"/>
        <v>-5.4943717914501478E-2</v>
      </c>
      <c r="F22" s="23">
        <f t="shared" si="1"/>
        <v>0.24110735955546136</v>
      </c>
      <c r="G22" s="23">
        <f t="shared" si="1"/>
        <v>0.13703090230721604</v>
      </c>
      <c r="H22" s="23">
        <f t="shared" si="1"/>
        <v>0.34760562219684754</v>
      </c>
      <c r="I22" s="23">
        <f t="shared" si="1"/>
        <v>0.20087091159635828</v>
      </c>
      <c r="J22" s="23">
        <f t="shared" si="1"/>
        <v>9.2378139707433471E-2</v>
      </c>
      <c r="K22" s="23">
        <f t="shared" si="1"/>
        <v>0.15834457041069427</v>
      </c>
      <c r="L22" s="23">
        <f t="shared" ref="L22:R22" si="2">L21/K21-1</f>
        <v>0.10987545379028063</v>
      </c>
      <c r="M22" s="23">
        <f t="shared" si="2"/>
        <v>0.36479130031673357</v>
      </c>
      <c r="N22" s="23">
        <f t="shared" si="2"/>
        <v>0.16825889896401325</v>
      </c>
      <c r="O22" s="23">
        <f t="shared" si="2"/>
        <v>0.31431620443575992</v>
      </c>
      <c r="P22" s="23">
        <f t="shared" si="2"/>
        <v>0.11515127921835577</v>
      </c>
      <c r="Q22" s="23">
        <f t="shared" si="2"/>
        <v>0.34267919332182628</v>
      </c>
      <c r="R22" s="23">
        <f t="shared" si="2"/>
        <v>-0.71393410047323425</v>
      </c>
    </row>
    <row r="23" spans="1:18" s="3" customFormat="1" ht="29.4" customHeight="1" x14ac:dyDescent="0.25">
      <c r="A23" s="24" t="s">
        <v>21</v>
      </c>
      <c r="B23" s="25">
        <f>AVERAGE(B9:B20)</f>
        <v>17731.25</v>
      </c>
      <c r="C23" s="25">
        <f>AVERAGE(C9:C20)</f>
        <v>19272.666666666668</v>
      </c>
      <c r="D23" s="25">
        <f t="shared" ref="D23:Q23" si="3">AVERAGE(D9:D20)</f>
        <v>21232.333333333332</v>
      </c>
      <c r="E23" s="25">
        <f t="shared" si="3"/>
        <v>20065.75</v>
      </c>
      <c r="F23" s="25">
        <f t="shared" si="3"/>
        <v>24903.75</v>
      </c>
      <c r="G23" s="25">
        <f t="shared" si="3"/>
        <v>28316.333333333332</v>
      </c>
      <c r="H23" s="25">
        <f t="shared" si="3"/>
        <v>38159.25</v>
      </c>
      <c r="I23" s="25">
        <f t="shared" si="3"/>
        <v>45824.333333333336</v>
      </c>
      <c r="J23" s="25">
        <f t="shared" si="3"/>
        <v>50057.5</v>
      </c>
      <c r="K23" s="25">
        <f t="shared" si="3"/>
        <v>57983.833333333336</v>
      </c>
      <c r="L23" s="25">
        <f t="shared" si="3"/>
        <v>64354.833333333336</v>
      </c>
      <c r="M23" s="25">
        <f t="shared" si="3"/>
        <v>87830.916666666672</v>
      </c>
      <c r="N23" s="25">
        <f t="shared" si="3"/>
        <v>102609.25</v>
      </c>
      <c r="O23" s="25">
        <f t="shared" si="3"/>
        <v>134861</v>
      </c>
      <c r="P23" s="25">
        <f t="shared" si="3"/>
        <v>150390.41666666666</v>
      </c>
      <c r="Q23" s="25">
        <f t="shared" si="3"/>
        <v>201926.08333333334</v>
      </c>
      <c r="R23" s="25">
        <f>AVERAGE(R9:R20)</f>
        <v>231056.66666666666</v>
      </c>
    </row>
    <row r="24" spans="1:18" s="3" customFormat="1" ht="20.100000000000001" customHeight="1" thickBot="1" x14ac:dyDescent="0.3">
      <c r="A24" s="26" t="s">
        <v>22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8">
        <f>SUM(B21:R21)</f>
        <v>13479404</v>
      </c>
      <c r="R24" s="28"/>
    </row>
    <row r="25" spans="1:18" s="3" customFormat="1" x14ac:dyDescent="0.25">
      <c r="A25" s="29" t="s">
        <v>23</v>
      </c>
    </row>
    <row r="26" spans="1:18" s="3" customFormat="1" x14ac:dyDescent="0.25">
      <c r="A26" s="30"/>
    </row>
    <row r="27" spans="1:18" s="3" customFormat="1" x14ac:dyDescent="0.25">
      <c r="A27" s="30"/>
    </row>
    <row r="28" spans="1:18" s="3" customFormat="1" x14ac:dyDescent="0.25">
      <c r="A28" s="30"/>
    </row>
    <row r="29" spans="1:18" s="3" customFormat="1" x14ac:dyDescent="0.25">
      <c r="A29" s="30"/>
    </row>
    <row r="30" spans="1:18" s="3" customFormat="1" x14ac:dyDescent="0.25">
      <c r="A30" s="30"/>
    </row>
    <row r="31" spans="1:18" s="3" customFormat="1" x14ac:dyDescent="0.25">
      <c r="A31" s="30"/>
    </row>
    <row r="32" spans="1:18" s="3" customFormat="1" x14ac:dyDescent="0.25">
      <c r="A32" s="30"/>
    </row>
    <row r="33" spans="1:1" s="3" customFormat="1" x14ac:dyDescent="0.25">
      <c r="A33" s="30"/>
    </row>
    <row r="34" spans="1:1" s="3" customFormat="1" x14ac:dyDescent="0.25">
      <c r="A34" s="30"/>
    </row>
    <row r="35" spans="1:1" s="3" customFormat="1" x14ac:dyDescent="0.25">
      <c r="A35" s="30"/>
    </row>
    <row r="36" spans="1:1" s="3" customFormat="1" x14ac:dyDescent="0.25">
      <c r="A36" s="30"/>
    </row>
    <row r="37" spans="1:1" s="3" customFormat="1" x14ac:dyDescent="0.25">
      <c r="A37" s="30"/>
    </row>
    <row r="38" spans="1:1" s="3" customFormat="1" x14ac:dyDescent="0.25">
      <c r="A38" s="30"/>
    </row>
    <row r="39" spans="1:1" s="3" customFormat="1" x14ac:dyDescent="0.25">
      <c r="A39" s="30"/>
    </row>
    <row r="40" spans="1:1" s="3" customFormat="1" x14ac:dyDescent="0.25">
      <c r="A40" s="30"/>
    </row>
    <row r="41" spans="1:1" s="3" customFormat="1" x14ac:dyDescent="0.25">
      <c r="A41" s="30"/>
    </row>
    <row r="42" spans="1:1" s="3" customFormat="1" x14ac:dyDescent="0.25">
      <c r="A42" s="30"/>
    </row>
    <row r="43" spans="1:1" s="3" customFormat="1" x14ac:dyDescent="0.25">
      <c r="A43" s="30"/>
    </row>
    <row r="44" spans="1:1" s="3" customFormat="1" x14ac:dyDescent="0.25">
      <c r="A44" s="30"/>
    </row>
    <row r="45" spans="1:1" s="3" customFormat="1" x14ac:dyDescent="0.25">
      <c r="A45" s="30"/>
    </row>
    <row r="46" spans="1:1" s="3" customFormat="1" x14ac:dyDescent="0.25">
      <c r="A46" s="30"/>
    </row>
    <row r="47" spans="1:1" s="3" customFormat="1" x14ac:dyDescent="0.25">
      <c r="A47" s="30"/>
    </row>
    <row r="48" spans="1:1" s="3" customFormat="1" x14ac:dyDescent="0.25">
      <c r="A48" s="30"/>
    </row>
    <row r="49" spans="1:1" s="3" customFormat="1" x14ac:dyDescent="0.25">
      <c r="A49" s="30"/>
    </row>
    <row r="50" spans="1:1" s="3" customFormat="1" x14ac:dyDescent="0.25">
      <c r="A50" s="30"/>
    </row>
    <row r="51" spans="1:1" s="3" customFormat="1" x14ac:dyDescent="0.25">
      <c r="A51" s="30"/>
    </row>
    <row r="52" spans="1:1" s="3" customFormat="1" x14ac:dyDescent="0.25">
      <c r="A52" s="30"/>
    </row>
    <row r="53" spans="1:1" s="3" customFormat="1" x14ac:dyDescent="0.25">
      <c r="A53" s="30"/>
    </row>
    <row r="54" spans="1:1" s="3" customFormat="1" x14ac:dyDescent="0.25">
      <c r="A54" s="30"/>
    </row>
    <row r="55" spans="1:1" s="3" customFormat="1" x14ac:dyDescent="0.25">
      <c r="A55" s="31"/>
    </row>
    <row r="56" spans="1:1" s="3" customFormat="1" x14ac:dyDescent="0.25">
      <c r="A56" s="31"/>
    </row>
  </sheetData>
  <mergeCells count="6">
    <mergeCell ref="A1:P1"/>
    <mergeCell ref="A3:P3"/>
    <mergeCell ref="A4:P4"/>
    <mergeCell ref="A6:R6"/>
    <mergeCell ref="A24:G24"/>
    <mergeCell ref="Q24:R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2018-04-11T22:26:02Z</dcterms:created>
  <dcterms:modified xsi:type="dcterms:W3CDTF">2018-04-11T22:26:21Z</dcterms:modified>
</cp:coreProperties>
</file>