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RITA!$A$181:$L$194</definedName>
    <definedName name="A" localSheetId="0">#REF!</definedName>
    <definedName name="A">#REF!</definedName>
    <definedName name="AAA" localSheetId="0">[2]Casos!#REF!</definedName>
    <definedName name="AAA">[2]Casos!#REF!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RITA!$A$116:$S$221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[2]Casos!#REF!</definedName>
    <definedName name="DDD">[2]Casos!#REF!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[5]Casos!#REF!</definedName>
    <definedName name="DISTRITO" localSheetId="0">#REF!</definedName>
    <definedName name="DISTRITO">#REF!</definedName>
    <definedName name="DPTO" localSheetId="0">[4]Casos!#REF!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[2]Casos!#REF!</definedName>
    <definedName name="EEE">[2]Casos!#REF!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'[6]Base 2012'!$B$1</definedName>
    <definedName name="GGGGGGGGGG">'[6]Base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[7]Casos!#REF!</definedName>
    <definedName name="J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[4]Casos!#REF!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[2]Casos!#REF!</definedName>
    <definedName name="RITA">[2]Casos!#REF!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_xlnm.Print_Titles" localSheetId="0">RITA!$116:$121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[12]Casos!#REF!</definedName>
    <definedName name="XX">[12]Casos!#REF!</definedName>
    <definedName name="ZONA" localSheetId="0">[4]Casos!#REF!</definedName>
    <definedName name="ZONA">[5]Casos!#REF!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4" i="1" l="1"/>
  <c r="B214" i="1"/>
  <c r="D214" i="1" s="1"/>
  <c r="D213" i="1"/>
  <c r="D212" i="1"/>
  <c r="D211" i="1"/>
  <c r="D210" i="1"/>
  <c r="D209" i="1"/>
  <c r="D208" i="1"/>
  <c r="D207" i="1"/>
  <c r="D206" i="1"/>
  <c r="D205" i="1"/>
  <c r="D204" i="1"/>
  <c r="D203" i="1"/>
  <c r="D202" i="1"/>
  <c r="I194" i="1"/>
  <c r="H194" i="1"/>
  <c r="G194" i="1"/>
  <c r="F194" i="1"/>
  <c r="E194" i="1"/>
  <c r="I193" i="1"/>
  <c r="I192" i="1"/>
  <c r="I191" i="1"/>
  <c r="I190" i="1"/>
  <c r="I189" i="1"/>
  <c r="I188" i="1"/>
  <c r="I187" i="1"/>
  <c r="I186" i="1"/>
  <c r="I185" i="1"/>
  <c r="I184" i="1"/>
  <c r="I183" i="1"/>
  <c r="L176" i="1"/>
  <c r="K176" i="1"/>
  <c r="I176" i="1"/>
  <c r="H176" i="1"/>
  <c r="F176" i="1"/>
  <c r="E176" i="1"/>
  <c r="C176" i="1"/>
  <c r="B176" i="1"/>
  <c r="M175" i="1"/>
  <c r="J175" i="1"/>
  <c r="G175" i="1"/>
  <c r="D175" i="1"/>
  <c r="M174" i="1"/>
  <c r="M176" i="1" s="1"/>
  <c r="R171" i="1" s="1"/>
  <c r="J174" i="1"/>
  <c r="G174" i="1"/>
  <c r="D174" i="1"/>
  <c r="M173" i="1"/>
  <c r="J173" i="1"/>
  <c r="G173" i="1"/>
  <c r="D173" i="1"/>
  <c r="M172" i="1"/>
  <c r="J172" i="1"/>
  <c r="G172" i="1"/>
  <c r="D172" i="1"/>
  <c r="M171" i="1"/>
  <c r="J171" i="1"/>
  <c r="G171" i="1"/>
  <c r="D171" i="1"/>
  <c r="M170" i="1"/>
  <c r="J170" i="1"/>
  <c r="J176" i="1" s="1"/>
  <c r="R170" i="1" s="1"/>
  <c r="G170" i="1"/>
  <c r="G176" i="1" s="1"/>
  <c r="R169" i="1" s="1"/>
  <c r="D170" i="1"/>
  <c r="M169" i="1"/>
  <c r="J169" i="1"/>
  <c r="G169" i="1"/>
  <c r="D169" i="1"/>
  <c r="D176" i="1" s="1"/>
  <c r="R168" i="1" s="1"/>
  <c r="M168" i="1"/>
  <c r="J168" i="1"/>
  <c r="G168" i="1"/>
  <c r="D168" i="1"/>
  <c r="J158" i="1"/>
  <c r="I158" i="1"/>
  <c r="H158" i="1"/>
  <c r="H159" i="1" s="1"/>
  <c r="G158" i="1"/>
  <c r="F158" i="1"/>
  <c r="E158" i="1"/>
  <c r="D158" i="1"/>
  <c r="C158" i="1"/>
  <c r="B148" i="1"/>
  <c r="B147" i="1"/>
  <c r="B158" i="1" s="1"/>
  <c r="B146" i="1"/>
  <c r="D138" i="1"/>
  <c r="D139" i="1" s="1"/>
  <c r="C138" i="1"/>
  <c r="C139" i="1" s="1"/>
  <c r="B128" i="1"/>
  <c r="B138" i="1" s="1"/>
  <c r="B139" i="1" s="1"/>
  <c r="B127" i="1"/>
  <c r="B126" i="1"/>
  <c r="R172" i="1" l="1"/>
  <c r="S171" i="1" s="1"/>
  <c r="S168" i="1"/>
  <c r="F159" i="1"/>
  <c r="G159" i="1"/>
  <c r="D159" i="1"/>
  <c r="B159" i="1"/>
  <c r="I159" i="1"/>
  <c r="J159" i="1"/>
  <c r="C159" i="1"/>
  <c r="S169" i="1"/>
  <c r="E159" i="1"/>
  <c r="S170" i="1"/>
</calcChain>
</file>

<file path=xl/sharedStrings.xml><?xml version="1.0" encoding="utf-8"?>
<sst xmlns="http://schemas.openxmlformats.org/spreadsheetml/2006/main" count="814" uniqueCount="79">
  <si>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</si>
  <si>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</si>
  <si>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</si>
  <si>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</si>
  <si>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</si>
  <si>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</si>
  <si>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</si>
  <si>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</si>
  <si>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</si>
  <si>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</si>
  <si>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</si>
  <si>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</si>
  <si>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</si>
  <si>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Marzo 2018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</si>
  <si>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</si>
  <si>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</si>
  <si>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</si>
  <si>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</si>
  <si>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</si>
  <si>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</si>
  <si>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</si>
  <si>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</si>
  <si>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</si>
  <si>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</si>
  <si>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</si>
  <si>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</si>
  <si>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</si>
  <si>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</si>
  <si>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</si>
  <si>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</si>
  <si>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</si>
  <si>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</si>
  <si>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</si>
  <si>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</si>
  <si>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</si>
  <si>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</si>
  <si>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</si>
  <si>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</si>
  <si>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</si>
  <si>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</si>
  <si>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</si>
  <si>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</si>
  <si>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</si>
  <si>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</si>
  <si>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</si>
  <si>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</si>
  <si>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</si>
  <si>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</si>
  <si>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</si>
  <si>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</si>
  <si>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</si>
  <si>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</si>
  <si>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</si>
  <si>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</si>
  <si>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</si>
  <si>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</si>
  <si>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</si>
  <si>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</si>
  <si>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</si>
  <si>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</si>
  <si>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</si>
  <si>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</si>
  <si>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</si>
  <si>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</si>
  <si>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</si>
  <si>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</si>
  <si>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</si>
  <si>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</si>
  <si>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</si>
  <si>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</si>
  <si>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</si>
  <si>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</si>
  <si>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</si>
  <si>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</si>
  <si>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</si>
  <si>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</si>
  <si>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</si>
  <si>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2018 en relación al año 2017</t>
  </si>
  <si>
    <t>Variación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</si>
</sst>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3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3" fillId="3" borderId="0" xfId="2" applyFill="1"/>
    <xf numFmtId="0" fontId="5" fillId="4" borderId="0" xfId="2" applyFont="1" applyFill="1" applyAlignment="1">
      <alignment horizontal="center" vertical="center"/>
    </xf>
    <xf numFmtId="0" fontId="6" fillId="3" borderId="0" xfId="2" applyFont="1" applyFill="1"/>
    <xf numFmtId="17" fontId="7" fillId="4" borderId="0" xfId="2" applyNumberFormat="1" applyFont="1" applyFill="1" applyAlignment="1">
      <alignment horizontal="center" vertical="center"/>
    </xf>
    <xf numFmtId="0" fontId="8" fillId="3" borderId="0" xfId="2" applyFont="1" applyFill="1"/>
    <xf numFmtId="0" fontId="9" fillId="4" borderId="2" xfId="2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center" vertical="center"/>
    </xf>
    <xf numFmtId="0" fontId="10" fillId="3" borderId="0" xfId="2" applyFont="1" applyFill="1"/>
    <xf numFmtId="0" fontId="11" fillId="5" borderId="0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3" fillId="6" borderId="6" xfId="2" applyFont="1" applyFill="1" applyBorder="1" applyAlignment="1">
      <alignment vertical="center"/>
    </xf>
    <xf numFmtId="3" fontId="14" fillId="6" borderId="6" xfId="2" applyNumberFormat="1" applyFont="1" applyFill="1" applyBorder="1" applyAlignment="1" applyProtection="1">
      <alignment horizontal="center" vertical="center"/>
      <protection hidden="1"/>
    </xf>
    <xf numFmtId="3" fontId="15" fillId="6" borderId="6" xfId="2" applyNumberFormat="1" applyFont="1" applyFill="1" applyBorder="1" applyAlignment="1" applyProtection="1">
      <alignment horizontal="center" vertical="center"/>
      <protection hidden="1"/>
    </xf>
    <xf numFmtId="3" fontId="13" fillId="2" borderId="0" xfId="2" applyNumberFormat="1" applyFont="1" applyFill="1" applyBorder="1" applyAlignment="1">
      <alignment horizontal="center"/>
    </xf>
    <xf numFmtId="0" fontId="13" fillId="6" borderId="7" xfId="2" applyFont="1" applyFill="1" applyBorder="1" applyAlignment="1">
      <alignment vertical="center"/>
    </xf>
    <xf numFmtId="3" fontId="15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>
      <alignment vertical="center"/>
    </xf>
    <xf numFmtId="3" fontId="14" fillId="6" borderId="0" xfId="2" applyNumberFormat="1" applyFont="1" applyFill="1" applyBorder="1" applyAlignment="1" applyProtection="1">
      <alignment horizontal="center" vertical="center"/>
      <protection hidden="1"/>
    </xf>
    <xf numFmtId="0" fontId="15" fillId="6" borderId="0" xfId="2" applyFont="1" applyFill="1" applyBorder="1" applyAlignment="1">
      <alignment horizontal="center" vertical="center"/>
    </xf>
    <xf numFmtId="0" fontId="3" fillId="3" borderId="0" xfId="2" applyFill="1" applyBorder="1"/>
    <xf numFmtId="0" fontId="11" fillId="4" borderId="0" xfId="2" applyFont="1" applyFill="1" applyBorder="1"/>
    <xf numFmtId="3" fontId="11" fillId="4" borderId="0" xfId="2" applyNumberFormat="1" applyFont="1" applyFill="1" applyBorder="1" applyAlignment="1">
      <alignment horizontal="center"/>
    </xf>
    <xf numFmtId="3" fontId="12" fillId="2" borderId="0" xfId="2" applyNumberFormat="1" applyFont="1" applyFill="1" applyBorder="1" applyAlignment="1">
      <alignment horizontal="center"/>
    </xf>
    <xf numFmtId="0" fontId="12" fillId="7" borderId="8" xfId="2" applyFont="1" applyFill="1" applyBorder="1"/>
    <xf numFmtId="9" fontId="12" fillId="7" borderId="8" xfId="3" applyFont="1" applyFill="1" applyBorder="1" applyAlignment="1">
      <alignment horizontal="center"/>
    </xf>
    <xf numFmtId="9" fontId="12" fillId="2" borderId="0" xfId="3" applyFont="1" applyFill="1" applyBorder="1" applyAlignment="1">
      <alignment horizontal="center"/>
    </xf>
    <xf numFmtId="0" fontId="3" fillId="2" borderId="0" xfId="2" applyFont="1" applyFill="1" applyBorder="1"/>
    <xf numFmtId="0" fontId="10" fillId="3" borderId="0" xfId="2" applyFont="1" applyFill="1" applyAlignment="1">
      <alignment horizontal="left"/>
    </xf>
    <xf numFmtId="0" fontId="16" fillId="4" borderId="2" xfId="2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center" vertical="center"/>
    </xf>
    <xf numFmtId="0" fontId="17" fillId="3" borderId="0" xfId="2" applyFont="1" applyFill="1"/>
    <xf numFmtId="0" fontId="17" fillId="3" borderId="0" xfId="2" applyFont="1" applyFill="1" applyAlignment="1">
      <alignment vertical="center"/>
    </xf>
    <xf numFmtId="0" fontId="11" fillId="5" borderId="0" xfId="2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3" fillId="7" borderId="0" xfId="2" applyFill="1"/>
    <xf numFmtId="0" fontId="11" fillId="7" borderId="0" xfId="2" applyFont="1" applyFill="1" applyBorder="1" applyAlignment="1">
      <alignment horizontal="center" vertical="center" wrapText="1"/>
    </xf>
    <xf numFmtId="0" fontId="18" fillId="5" borderId="5" xfId="2" applyFont="1" applyFill="1" applyBorder="1" applyAlignment="1">
      <alignment horizontal="center" vertical="center" wrapText="1"/>
    </xf>
    <xf numFmtId="0" fontId="19" fillId="7" borderId="0" xfId="2" applyFont="1" applyFill="1" applyBorder="1" applyAlignment="1">
      <alignment horizontal="center" vertical="center"/>
    </xf>
    <xf numFmtId="3" fontId="2" fillId="7" borderId="0" xfId="2" applyNumberFormat="1" applyFont="1" applyFill="1" applyBorder="1" applyAlignment="1" applyProtection="1">
      <alignment horizontal="center" vertical="center"/>
      <protection hidden="1"/>
    </xf>
    <xf numFmtId="9" fontId="20" fillId="7" borderId="0" xfId="3" applyFont="1" applyFill="1" applyBorder="1" applyAlignment="1">
      <alignment horizontal="center" vertical="center"/>
    </xf>
    <xf numFmtId="0" fontId="19" fillId="7" borderId="0" xfId="2" applyFont="1" applyFill="1" applyBorder="1" applyAlignment="1">
      <alignment horizontal="center" vertical="center"/>
    </xf>
    <xf numFmtId="9" fontId="20" fillId="7" borderId="0" xfId="1" applyFont="1" applyFill="1" applyBorder="1" applyAlignment="1">
      <alignment horizontal="center" vertical="center"/>
    </xf>
    <xf numFmtId="0" fontId="11" fillId="7" borderId="0" xfId="2" applyFont="1" applyFill="1" applyBorder="1" applyAlignment="1">
      <alignment horizontal="center"/>
    </xf>
    <xf numFmtId="3" fontId="11" fillId="7" borderId="0" xfId="2" applyNumberFormat="1" applyFont="1" applyFill="1" applyBorder="1" applyAlignment="1">
      <alignment horizontal="center"/>
    </xf>
    <xf numFmtId="9" fontId="11" fillId="7" borderId="0" xfId="3" applyFont="1" applyFill="1" applyBorder="1" applyAlignment="1">
      <alignment horizontal="center"/>
    </xf>
    <xf numFmtId="3" fontId="12" fillId="7" borderId="0" xfId="2" applyNumberFormat="1" applyFont="1" applyFill="1" applyBorder="1" applyAlignment="1">
      <alignment horizontal="center"/>
    </xf>
    <xf numFmtId="9" fontId="12" fillId="7" borderId="0" xfId="3" applyFont="1" applyFill="1" applyBorder="1" applyAlignment="1">
      <alignment horizontal="center"/>
    </xf>
    <xf numFmtId="3" fontId="15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3" borderId="0" xfId="2" applyFont="1" applyFill="1" applyBorder="1"/>
    <xf numFmtId="3" fontId="12" fillId="3" borderId="0" xfId="2" applyNumberFormat="1" applyFont="1" applyFill="1" applyBorder="1" applyAlignment="1">
      <alignment horizontal="center"/>
    </xf>
    <xf numFmtId="9" fontId="12" fillId="3" borderId="0" xfId="3" applyFont="1" applyFill="1" applyBorder="1" applyAlignment="1">
      <alignment horizontal="center"/>
    </xf>
    <xf numFmtId="0" fontId="21" fillId="4" borderId="10" xfId="2" applyFont="1" applyFill="1" applyBorder="1" applyAlignment="1">
      <alignment horizontal="left" vertical="center"/>
    </xf>
    <xf numFmtId="0" fontId="21" fillId="4" borderId="11" xfId="2" applyFont="1" applyFill="1" applyBorder="1" applyAlignment="1">
      <alignment horizontal="left" vertical="center"/>
    </xf>
    <xf numFmtId="0" fontId="21" fillId="4" borderId="12" xfId="2" applyFont="1" applyFill="1" applyBorder="1" applyAlignment="1">
      <alignment horizontal="left" vertical="center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13" fillId="6" borderId="6" xfId="2" applyFont="1" applyFill="1" applyBorder="1" applyAlignment="1">
      <alignment horizontal="left" vertical="center"/>
    </xf>
    <xf numFmtId="0" fontId="15" fillId="6" borderId="6" xfId="2" applyFont="1" applyFill="1" applyBorder="1" applyAlignment="1" applyProtection="1">
      <alignment horizontal="center" vertical="center"/>
      <protection hidden="1"/>
    </xf>
    <xf numFmtId="0" fontId="3" fillId="6" borderId="7" xfId="2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0" fontId="15" fillId="6" borderId="7" xfId="2" applyFont="1" applyFill="1" applyBorder="1" applyAlignment="1" applyProtection="1">
      <alignment horizontal="center" vertical="center"/>
      <protection hidden="1"/>
    </xf>
    <xf numFmtId="49" fontId="3" fillId="6" borderId="0" xfId="2" applyNumberFormat="1" applyFill="1" applyBorder="1" applyAlignment="1">
      <alignment horizontal="center" vertical="center"/>
    </xf>
    <xf numFmtId="0" fontId="13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 applyProtection="1">
      <alignment horizontal="center" vertical="center"/>
      <protection hidden="1"/>
    </xf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"/>
    </xf>
    <xf numFmtId="0" fontId="17" fillId="3" borderId="0" xfId="2" applyFont="1" applyFill="1" applyAlignment="1">
      <alignment horizontal="right"/>
    </xf>
    <xf numFmtId="14" fontId="17" fillId="3" borderId="0" xfId="2" applyNumberFormat="1" applyFont="1" applyFill="1" applyAlignment="1">
      <alignment horizontal="right"/>
    </xf>
    <xf numFmtId="0" fontId="22" fillId="4" borderId="2" xfId="2" applyFont="1" applyFill="1" applyBorder="1" applyAlignment="1">
      <alignment horizontal="center" vertical="center"/>
    </xf>
    <xf numFmtId="0" fontId="22" fillId="4" borderId="0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center" vertical="center"/>
    </xf>
    <xf numFmtId="3" fontId="13" fillId="6" borderId="6" xfId="2" applyNumberFormat="1" applyFont="1" applyFill="1" applyBorder="1" applyAlignment="1">
      <alignment horizontal="center" vertical="center"/>
    </xf>
    <xf numFmtId="164" fontId="13" fillId="6" borderId="6" xfId="3" applyNumberFormat="1" applyFont="1" applyFill="1" applyBorder="1" applyAlignment="1">
      <alignment horizontal="right" vertical="center"/>
    </xf>
    <xf numFmtId="3" fontId="13" fillId="6" borderId="7" xfId="2" applyNumberFormat="1" applyFont="1" applyFill="1" applyBorder="1" applyAlignment="1">
      <alignment horizontal="center" vertical="center"/>
    </xf>
    <xf numFmtId="3" fontId="13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17" xfId="2" applyFont="1" applyFill="1" applyBorder="1" applyAlignment="1">
      <alignment vertical="center"/>
    </xf>
    <xf numFmtId="3" fontId="13" fillId="6" borderId="17" xfId="2" applyNumberFormat="1" applyFont="1" applyFill="1" applyBorder="1" applyAlignment="1">
      <alignment horizontal="center" vertical="center"/>
    </xf>
    <xf numFmtId="3" fontId="15" fillId="6" borderId="17" xfId="2" applyNumberFormat="1" applyFont="1" applyFill="1" applyBorder="1" applyAlignment="1" applyProtection="1">
      <alignment horizontal="center" vertical="center"/>
      <protection hidden="1"/>
    </xf>
    <xf numFmtId="164" fontId="13" fillId="6" borderId="17" xfId="3" applyNumberFormat="1" applyFont="1" applyFill="1" applyBorder="1" applyAlignment="1">
      <alignment horizontal="right" vertical="center"/>
    </xf>
    <xf numFmtId="164" fontId="11" fillId="4" borderId="0" xfId="3" applyNumberFormat="1" applyFont="1" applyFill="1" applyBorder="1" applyAlignment="1">
      <alignment horizontal="right"/>
    </xf>
    <xf numFmtId="0" fontId="17" fillId="3" borderId="0" xfId="2" applyFont="1" applyFill="1" applyAlignment="1"/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RITA!$C$126:$C$137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</c:numCache>
            </c:numRef>
          </c:val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993904"/>
        <c:axId val="622530328"/>
      </c:barChart>
      <c:catAx>
        <c:axId val="58499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2530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5303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8499390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90316537670093"/>
          <c:y val="0.88311944984705504"/>
          <c:w val="0.41767579169885916"/>
          <c:h val="8.87448466758070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RITA!$C$138:$D$138</c:f>
              <c:numCache>
                <c:formatCode>#,##0</c:formatCode>
                <c:ptCount val="2"/>
                <c:pt idx="0">
                  <c:v>93</c:v>
                </c:pt>
                <c:pt idx="1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531504"/>
        <c:axId val="622531896"/>
      </c:barChart>
      <c:catAx>
        <c:axId val="622531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25318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22531896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2531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3"/>
            <c:bubble3D val="0"/>
          </c:dPt>
          <c:dLbls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757597112208527E-2"/>
                  <c:y val="-7.863103532712632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5711318784376942E-2"/>
                  <c:y val="-4.174716893010056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RITA!$R$168:$R$171</c:f>
              <c:numCache>
                <c:formatCode>#,##0</c:formatCode>
                <c:ptCount val="4"/>
                <c:pt idx="0">
                  <c:v>0</c:v>
                </c:pt>
                <c:pt idx="1">
                  <c:v>125</c:v>
                </c:pt>
                <c:pt idx="2">
                  <c:v>0</c:v>
                </c:pt>
                <c:pt idx="3" formatCode="General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RITA!$I$183:$I$193</c:f>
              <c:numCache>
                <c:formatCode>General</c:formatCode>
                <c:ptCount val="11"/>
                <c:pt idx="0">
                  <c:v>7</c:v>
                </c:pt>
                <c:pt idx="1">
                  <c:v>1</c:v>
                </c:pt>
                <c:pt idx="2">
                  <c:v>117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622533072"/>
        <c:axId val="622533464"/>
      </c:barChart>
      <c:catAx>
        <c:axId val="62253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2533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53346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622533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21191372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RITA!$C$158:$J$158</c:f>
              <c:numCache>
                <c:formatCode>#,##0</c:formatCode>
                <c:ptCount val="8"/>
                <c:pt idx="0">
                  <c:v>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26</c:v>
                </c:pt>
                <c:pt idx="5">
                  <c:v>24</c:v>
                </c:pt>
                <c:pt idx="6">
                  <c:v>17</c:v>
                </c:pt>
                <c:pt idx="7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622534248"/>
        <c:axId val="622534640"/>
      </c:barChart>
      <c:catAx>
        <c:axId val="622534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253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534640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622534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122</xdr:row>
      <xdr:rowOff>137160</xdr:rowOff>
    </xdr:from>
    <xdr:to>
      <xdr:col>12</xdr:col>
      <xdr:colOff>114300</xdr:colOff>
      <xdr:row>140</xdr:row>
      <xdr:rowOff>30480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198120</xdr:colOff>
      <xdr:row>122</xdr:row>
      <xdr:rowOff>99060</xdr:rowOff>
    </xdr:from>
    <xdr:to>
      <xdr:col>18</xdr:col>
      <xdr:colOff>342900</xdr:colOff>
      <xdr:row>140</xdr:row>
      <xdr:rowOff>15240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167640</xdr:colOff>
      <xdr:row>141</xdr:row>
      <xdr:rowOff>0</xdr:rowOff>
    </xdr:from>
    <xdr:to>
      <xdr:col>17</xdr:col>
      <xdr:colOff>746760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609600</xdr:colOff>
      <xdr:row>164</xdr:row>
      <xdr:rowOff>144780</xdr:rowOff>
    </xdr:from>
    <xdr:to>
      <xdr:col>18</xdr:col>
      <xdr:colOff>144780</xdr:colOff>
      <xdr:row>176</xdr:row>
      <xdr:rowOff>487680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144780</xdr:colOff>
      <xdr:row>179</xdr:row>
      <xdr:rowOff>106680</xdr:rowOff>
    </xdr:from>
    <xdr:to>
      <xdr:col>18</xdr:col>
      <xdr:colOff>388620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502920</xdr:colOff>
      <xdr:row>142</xdr:row>
      <xdr:rowOff>38100</xdr:rowOff>
    </xdr:from>
    <xdr:to>
      <xdr:col>18</xdr:col>
      <xdr:colOff>769620</xdr:colOff>
      <xdr:row>159</xdr:row>
      <xdr:rowOff>91440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60960</xdr:colOff>
      <xdr:row>115</xdr:row>
      <xdr:rowOff>60960</xdr:rowOff>
    </xdr:from>
    <xdr:to>
      <xdr:col>5</xdr:col>
      <xdr:colOff>381000</xdr:colOff>
      <xdr:row>115</xdr:row>
      <xdr:rowOff>922020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60960" y="60960"/>
          <a:ext cx="4617720" cy="8610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0.1345</cdr:x>
      <cdr:y>0.31423</cdr:y>
    </cdr:from>
    <cdr:to>
      <cdr:x>0.1345</cdr:x>
      <cdr:y>0.31423</cdr:y>
    </cdr:to>
    <cdr:pic>
      <cdr:nvPicPr>
        <cdr:cNvPr id="7169" name="Picture 1" descr="MASCULINO1">
          <a:extLst xmlns:a="http://schemas.openxmlformats.org/drawingml/2006/main">
            <a:ext uri="{FF2B5EF4-FFF2-40B4-BE49-F238E27FC236}"/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0.67328</cdr:x>
      <cdr:y>0.54869</cdr:y>
    </cdr:from>
    <cdr:to>
      <cdr:x>0.67328</cdr:x>
      <cdr:y>0.54869</cdr:y>
    </cdr:to>
    <cdr:pic>
      <cdr:nvPicPr>
        <cdr:cNvPr id="7170" name="Picture 2" descr="FEMENINO">
          <a:extLst xmlns:a="http://schemas.openxmlformats.org/drawingml/2006/main">
            <a:ext uri="{FF2B5EF4-FFF2-40B4-BE49-F238E27FC236}"/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0.27454</cdr:y>
    </cdr:from>
    <cdr:to>
      <cdr:x>0.18613</cdr:x>
      <cdr:y>0.46836</cdr:y>
    </cdr:to>
    <cdr:pic>
      <cdr:nvPicPr>
        <cdr:cNvPr id="7171" name="Picture 3" descr="MASCULINO1">
          <a:extLst xmlns:a="http://schemas.openxmlformats.org/drawingml/2006/main">
            <a:ext uri="{FF2B5EF4-FFF2-40B4-BE49-F238E27FC236}"/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0.81774</cdr:x>
      <cdr:y>0.64639</cdr:y>
    </cdr:from>
    <cdr:to>
      <cdr:x>0.97257</cdr:x>
      <cdr:y>0.8511</cdr:y>
    </cdr:to>
    <cdr:pic>
      <cdr:nvPicPr>
        <cdr:cNvPr id="7172" name="Picture 4" descr="FEMENINO">
          <a:extLst xmlns:a="http://schemas.openxmlformats.org/drawingml/2006/main">
            <a:ext uri="{FF2B5EF4-FFF2-40B4-BE49-F238E27FC236}"/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0.0969</cdr:x>
      <cdr:y>0.27421</cdr:y>
    </cdr:from>
    <cdr:to>
      <cdr:x>0.0969</cdr:x>
      <cdr:y>0.27421</cdr:y>
    </cdr:to>
    <cdr:pic>
      <cdr:nvPicPr>
        <cdr:cNvPr id="13313" name="Picture 1" descr="MASCULINO1">
          <a:extLst xmlns:a="http://schemas.openxmlformats.org/drawingml/2006/main">
            <a:ext uri="{FF2B5EF4-FFF2-40B4-BE49-F238E27FC236}"/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0.70193</cdr:x>
      <cdr:y>0.49389</cdr:y>
    </cdr:from>
    <cdr:to>
      <cdr:x>0.70193</cdr:x>
      <cdr:y>0.49389</cdr:y>
    </cdr:to>
    <cdr:pic>
      <cdr:nvPicPr>
        <cdr:cNvPr id="13314" name="Picture 2" descr="FEMENINO">
          <a:extLst xmlns:a="http://schemas.openxmlformats.org/drawingml/2006/main">
            <a:ext uri="{FF2B5EF4-FFF2-40B4-BE49-F238E27FC236}"/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í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5">
          <cell r="C125" t="str">
            <v>Mujer</v>
          </cell>
          <cell r="D125" t="str">
            <v>Hombre</v>
          </cell>
        </row>
        <row r="126">
          <cell r="A126" t="str">
            <v>Ene</v>
          </cell>
          <cell r="C126">
            <v>27</v>
          </cell>
          <cell r="D126">
            <v>13</v>
          </cell>
        </row>
        <row r="127">
          <cell r="A127" t="str">
            <v>Feb</v>
          </cell>
          <cell r="C127">
            <v>21</v>
          </cell>
          <cell r="D127">
            <v>10</v>
          </cell>
        </row>
        <row r="128">
          <cell r="A128" t="str">
            <v>Mar</v>
          </cell>
          <cell r="C128">
            <v>45</v>
          </cell>
          <cell r="D128">
            <v>10</v>
          </cell>
        </row>
        <row r="129">
          <cell r="A129" t="str">
            <v>Abr</v>
          </cell>
        </row>
        <row r="130">
          <cell r="A130" t="str">
            <v>May</v>
          </cell>
        </row>
        <row r="131">
          <cell r="A131" t="str">
            <v>Jun</v>
          </cell>
        </row>
        <row r="132">
          <cell r="A132" t="str">
            <v>Jul</v>
          </cell>
        </row>
        <row r="133">
          <cell r="A133" t="str">
            <v>Ago</v>
          </cell>
        </row>
        <row r="134">
          <cell r="A134" t="str">
            <v>Sep</v>
          </cell>
        </row>
        <row r="135">
          <cell r="A135" t="str">
            <v>Oct</v>
          </cell>
        </row>
        <row r="136">
          <cell r="A136" t="str">
            <v>Nov</v>
          </cell>
        </row>
        <row r="137">
          <cell r="A137" t="str">
            <v>Dic</v>
          </cell>
        </row>
        <row r="138">
          <cell r="C138">
            <v>93</v>
          </cell>
          <cell r="D138">
            <v>33</v>
          </cell>
        </row>
        <row r="145">
          <cell r="C145" t="str">
            <v>0-5 años</v>
          </cell>
          <cell r="D145" t="str">
            <v>6-11 años</v>
          </cell>
          <cell r="E145" t="str">
            <v>12-17 años</v>
          </cell>
          <cell r="F145" t="str">
            <v>18-25 años</v>
          </cell>
          <cell r="G145" t="str">
            <v>26-35 años</v>
          </cell>
          <cell r="H145" t="str">
            <v>36-45 años</v>
          </cell>
          <cell r="I145" t="str">
            <v>46-59 años</v>
          </cell>
          <cell r="J145" t="str">
            <v>60 + años</v>
          </cell>
        </row>
        <row r="158">
          <cell r="C158">
            <v>4</v>
          </cell>
          <cell r="D158">
            <v>14</v>
          </cell>
          <cell r="E158">
            <v>14</v>
          </cell>
          <cell r="F158">
            <v>14</v>
          </cell>
          <cell r="G158">
            <v>26</v>
          </cell>
          <cell r="H158">
            <v>24</v>
          </cell>
          <cell r="I158">
            <v>17</v>
          </cell>
          <cell r="J158">
            <v>13</v>
          </cell>
        </row>
        <row r="168">
          <cell r="O168" t="str">
            <v>Violencia Económica o Patrimonial</v>
          </cell>
          <cell r="R168">
            <v>0</v>
          </cell>
        </row>
        <row r="169">
          <cell r="O169" t="str">
            <v>Violencia Psicológica</v>
          </cell>
          <cell r="R169">
            <v>125</v>
          </cell>
        </row>
        <row r="170">
          <cell r="O170" t="str">
            <v>Violencia Física</v>
          </cell>
          <cell r="R170">
            <v>0</v>
          </cell>
        </row>
        <row r="171">
          <cell r="O171" t="str">
            <v>Violencia Sexual</v>
          </cell>
          <cell r="R171">
            <v>1</v>
          </cell>
        </row>
        <row r="183">
          <cell r="B183" t="str">
            <v>Centro Emergencia Mujer</v>
          </cell>
          <cell r="I183">
            <v>7</v>
          </cell>
        </row>
        <row r="184">
          <cell r="B184" t="str">
            <v>Comisaría de la zona</v>
          </cell>
          <cell r="I184">
            <v>1</v>
          </cell>
        </row>
        <row r="185">
          <cell r="B185" t="str">
            <v>Casa de refugio</v>
          </cell>
          <cell r="I185">
            <v>117</v>
          </cell>
        </row>
        <row r="186">
          <cell r="B186" t="str">
            <v>Línea 100</v>
          </cell>
          <cell r="I186">
            <v>0</v>
          </cell>
        </row>
        <row r="187">
          <cell r="B187" t="str">
            <v>DEMUNA</v>
          </cell>
          <cell r="I187">
            <v>0</v>
          </cell>
        </row>
        <row r="188">
          <cell r="B188" t="str">
            <v>Fiscalía</v>
          </cell>
          <cell r="I188">
            <v>0</v>
          </cell>
        </row>
        <row r="189">
          <cell r="B189" t="str">
            <v>Modulos básicos justicia/juzgados</v>
          </cell>
          <cell r="I189">
            <v>1</v>
          </cell>
        </row>
        <row r="190">
          <cell r="B190" t="str">
            <v>Establecimientos de Salud</v>
          </cell>
          <cell r="I190">
            <v>0</v>
          </cell>
        </row>
        <row r="191">
          <cell r="B191" t="str">
            <v>MINJUS</v>
          </cell>
          <cell r="I191">
            <v>0</v>
          </cell>
        </row>
        <row r="192">
          <cell r="B192" t="str">
            <v>ONG´s</v>
          </cell>
          <cell r="I192">
            <v>0</v>
          </cell>
        </row>
        <row r="193">
          <cell r="B193" t="str">
            <v>Otros</v>
          </cell>
          <cell r="I193">
            <v>0</v>
          </cell>
        </row>
      </sheetData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8"/>
  <sheetViews>
    <sheetView tabSelected="1" view="pageBreakPreview" topLeftCell="A116" zoomScale="80" zoomScaleNormal="80" zoomScaleSheetLayoutView="80" workbookViewId="0">
      <selection activeCell="A2" sqref="A2"/>
    </sheetView>
  </sheetViews>
  <sheetFormatPr baseColWidth="10" defaultColWidth="11.44140625" defaultRowHeight="13.2" x14ac:dyDescent="0.25"/>
  <cols>
    <col min="1" max="1" width="12" style="4" customWidth="1"/>
    <col min="2" max="10" width="12.6640625" style="4" customWidth="1"/>
    <col min="11" max="13" width="13.44140625" style="4" customWidth="1"/>
    <col min="14" max="15" width="12" style="4" customWidth="1"/>
    <col min="16" max="16" width="11.44140625" style="4"/>
    <col min="17" max="17" width="10.33203125" style="4" bestFit="1" customWidth="1"/>
    <col min="18" max="18" width="11.44140625" style="4"/>
    <col min="19" max="19" width="12.6640625" style="4" customWidth="1"/>
    <col min="20" max="126" width="11.44140625" style="4"/>
    <col min="127" max="127" width="12" style="4" customWidth="1"/>
    <col min="128" max="136" width="12.6640625" style="4" customWidth="1"/>
    <col min="137" max="139" width="13.44140625" style="4" customWidth="1"/>
    <col min="140" max="141" width="12" style="4" customWidth="1"/>
    <col min="142" max="142" width="11.44140625" style="4"/>
    <col min="143" max="143" width="2" style="4" customWidth="1"/>
    <col min="144" max="145" width="11.44140625" style="4"/>
    <col min="146" max="146" width="24.6640625" style="4" customWidth="1"/>
    <col min="147" max="256" width="11.44140625" style="4"/>
    <col min="257" max="257" width="12" style="4" customWidth="1"/>
    <col min="258" max="266" width="12.6640625" style="4" customWidth="1"/>
    <col min="267" max="269" width="13.44140625" style="4" customWidth="1"/>
    <col min="270" max="271" width="12" style="4" customWidth="1"/>
    <col min="272" max="272" width="11.44140625" style="4"/>
    <col min="273" max="273" width="10.33203125" style="4" bestFit="1" customWidth="1"/>
    <col min="274" max="274" width="11.44140625" style="4"/>
    <col min="275" max="275" width="12.6640625" style="4" customWidth="1"/>
    <col min="276" max="382" width="11.44140625" style="4"/>
    <col min="383" max="383" width="12" style="4" customWidth="1"/>
    <col min="384" max="392" width="12.6640625" style="4" customWidth="1"/>
    <col min="393" max="395" width="13.44140625" style="4" customWidth="1"/>
    <col min="396" max="397" width="12" style="4" customWidth="1"/>
    <col min="398" max="398" width="11.44140625" style="4"/>
    <col min="399" max="399" width="2" style="4" customWidth="1"/>
    <col min="400" max="401" width="11.44140625" style="4"/>
    <col min="402" max="402" width="24.6640625" style="4" customWidth="1"/>
    <col min="403" max="512" width="11.44140625" style="4"/>
    <col min="513" max="513" width="12" style="4" customWidth="1"/>
    <col min="514" max="522" width="12.6640625" style="4" customWidth="1"/>
    <col min="523" max="525" width="13.44140625" style="4" customWidth="1"/>
    <col min="526" max="527" width="12" style="4" customWidth="1"/>
    <col min="528" max="528" width="11.44140625" style="4"/>
    <col min="529" max="529" width="10.33203125" style="4" bestFit="1" customWidth="1"/>
    <col min="530" max="530" width="11.44140625" style="4"/>
    <col min="531" max="531" width="12.6640625" style="4" customWidth="1"/>
    <col min="532" max="638" width="11.44140625" style="4"/>
    <col min="639" max="639" width="12" style="4" customWidth="1"/>
    <col min="640" max="648" width="12.6640625" style="4" customWidth="1"/>
    <col min="649" max="651" width="13.44140625" style="4" customWidth="1"/>
    <col min="652" max="653" width="12" style="4" customWidth="1"/>
    <col min="654" max="654" width="11.44140625" style="4"/>
    <col min="655" max="655" width="2" style="4" customWidth="1"/>
    <col min="656" max="657" width="11.44140625" style="4"/>
    <col min="658" max="658" width="24.6640625" style="4" customWidth="1"/>
    <col min="659" max="768" width="11.44140625" style="4"/>
    <col min="769" max="769" width="12" style="4" customWidth="1"/>
    <col min="770" max="778" width="12.6640625" style="4" customWidth="1"/>
    <col min="779" max="781" width="13.44140625" style="4" customWidth="1"/>
    <col min="782" max="783" width="12" style="4" customWidth="1"/>
    <col min="784" max="784" width="11.44140625" style="4"/>
    <col min="785" max="785" width="10.33203125" style="4" bestFit="1" customWidth="1"/>
    <col min="786" max="786" width="11.44140625" style="4"/>
    <col min="787" max="787" width="12.6640625" style="4" customWidth="1"/>
    <col min="788" max="894" width="11.44140625" style="4"/>
    <col min="895" max="895" width="12" style="4" customWidth="1"/>
    <col min="896" max="904" width="12.6640625" style="4" customWidth="1"/>
    <col min="905" max="907" width="13.44140625" style="4" customWidth="1"/>
    <col min="908" max="909" width="12" style="4" customWidth="1"/>
    <col min="910" max="910" width="11.44140625" style="4"/>
    <col min="911" max="911" width="2" style="4" customWidth="1"/>
    <col min="912" max="913" width="11.44140625" style="4"/>
    <col min="914" max="914" width="24.6640625" style="4" customWidth="1"/>
    <col min="915" max="1024" width="11.44140625" style="4"/>
    <col min="1025" max="1025" width="12" style="4" customWidth="1"/>
    <col min="1026" max="1034" width="12.6640625" style="4" customWidth="1"/>
    <col min="1035" max="1037" width="13.44140625" style="4" customWidth="1"/>
    <col min="1038" max="1039" width="12" style="4" customWidth="1"/>
    <col min="1040" max="1040" width="11.44140625" style="4"/>
    <col min="1041" max="1041" width="10.33203125" style="4" bestFit="1" customWidth="1"/>
    <col min="1042" max="1042" width="11.44140625" style="4"/>
    <col min="1043" max="1043" width="12.6640625" style="4" customWidth="1"/>
    <col min="1044" max="1150" width="11.44140625" style="4"/>
    <col min="1151" max="1151" width="12" style="4" customWidth="1"/>
    <col min="1152" max="1160" width="12.6640625" style="4" customWidth="1"/>
    <col min="1161" max="1163" width="13.44140625" style="4" customWidth="1"/>
    <col min="1164" max="1165" width="12" style="4" customWidth="1"/>
    <col min="1166" max="1166" width="11.44140625" style="4"/>
    <col min="1167" max="1167" width="2" style="4" customWidth="1"/>
    <col min="1168" max="1169" width="11.44140625" style="4"/>
    <col min="1170" max="1170" width="24.6640625" style="4" customWidth="1"/>
    <col min="1171" max="1280" width="11.44140625" style="4"/>
    <col min="1281" max="1281" width="12" style="4" customWidth="1"/>
    <col min="1282" max="1290" width="12.6640625" style="4" customWidth="1"/>
    <col min="1291" max="1293" width="13.44140625" style="4" customWidth="1"/>
    <col min="1294" max="1295" width="12" style="4" customWidth="1"/>
    <col min="1296" max="1296" width="11.44140625" style="4"/>
    <col min="1297" max="1297" width="10.33203125" style="4" bestFit="1" customWidth="1"/>
    <col min="1298" max="1298" width="11.44140625" style="4"/>
    <col min="1299" max="1299" width="12.6640625" style="4" customWidth="1"/>
    <col min="1300" max="1406" width="11.44140625" style="4"/>
    <col min="1407" max="1407" width="12" style="4" customWidth="1"/>
    <col min="1408" max="1416" width="12.6640625" style="4" customWidth="1"/>
    <col min="1417" max="1419" width="13.44140625" style="4" customWidth="1"/>
    <col min="1420" max="1421" width="12" style="4" customWidth="1"/>
    <col min="1422" max="1422" width="11.44140625" style="4"/>
    <col min="1423" max="1423" width="2" style="4" customWidth="1"/>
    <col min="1424" max="1425" width="11.44140625" style="4"/>
    <col min="1426" max="1426" width="24.6640625" style="4" customWidth="1"/>
    <col min="1427" max="1536" width="11.44140625" style="4"/>
    <col min="1537" max="1537" width="12" style="4" customWidth="1"/>
    <col min="1538" max="1546" width="12.6640625" style="4" customWidth="1"/>
    <col min="1547" max="1549" width="13.44140625" style="4" customWidth="1"/>
    <col min="1550" max="1551" width="12" style="4" customWidth="1"/>
    <col min="1552" max="1552" width="11.44140625" style="4"/>
    <col min="1553" max="1553" width="10.33203125" style="4" bestFit="1" customWidth="1"/>
    <col min="1554" max="1554" width="11.44140625" style="4"/>
    <col min="1555" max="1555" width="12.6640625" style="4" customWidth="1"/>
    <col min="1556" max="1662" width="11.44140625" style="4"/>
    <col min="1663" max="1663" width="12" style="4" customWidth="1"/>
    <col min="1664" max="1672" width="12.6640625" style="4" customWidth="1"/>
    <col min="1673" max="1675" width="13.44140625" style="4" customWidth="1"/>
    <col min="1676" max="1677" width="12" style="4" customWidth="1"/>
    <col min="1678" max="1678" width="11.44140625" style="4"/>
    <col min="1679" max="1679" width="2" style="4" customWidth="1"/>
    <col min="1680" max="1681" width="11.44140625" style="4"/>
    <col min="1682" max="1682" width="24.6640625" style="4" customWidth="1"/>
    <col min="1683" max="1792" width="11.44140625" style="4"/>
    <col min="1793" max="1793" width="12" style="4" customWidth="1"/>
    <col min="1794" max="1802" width="12.6640625" style="4" customWidth="1"/>
    <col min="1803" max="1805" width="13.44140625" style="4" customWidth="1"/>
    <col min="1806" max="1807" width="12" style="4" customWidth="1"/>
    <col min="1808" max="1808" width="11.44140625" style="4"/>
    <col min="1809" max="1809" width="10.33203125" style="4" bestFit="1" customWidth="1"/>
    <col min="1810" max="1810" width="11.44140625" style="4"/>
    <col min="1811" max="1811" width="12.6640625" style="4" customWidth="1"/>
    <col min="1812" max="1918" width="11.44140625" style="4"/>
    <col min="1919" max="1919" width="12" style="4" customWidth="1"/>
    <col min="1920" max="1928" width="12.6640625" style="4" customWidth="1"/>
    <col min="1929" max="1931" width="13.44140625" style="4" customWidth="1"/>
    <col min="1932" max="1933" width="12" style="4" customWidth="1"/>
    <col min="1934" max="1934" width="11.44140625" style="4"/>
    <col min="1935" max="1935" width="2" style="4" customWidth="1"/>
    <col min="1936" max="1937" width="11.44140625" style="4"/>
    <col min="1938" max="1938" width="24.6640625" style="4" customWidth="1"/>
    <col min="1939" max="2048" width="11.44140625" style="4"/>
    <col min="2049" max="2049" width="12" style="4" customWidth="1"/>
    <col min="2050" max="2058" width="12.6640625" style="4" customWidth="1"/>
    <col min="2059" max="2061" width="13.44140625" style="4" customWidth="1"/>
    <col min="2062" max="2063" width="12" style="4" customWidth="1"/>
    <col min="2064" max="2064" width="11.44140625" style="4"/>
    <col min="2065" max="2065" width="10.33203125" style="4" bestFit="1" customWidth="1"/>
    <col min="2066" max="2066" width="11.44140625" style="4"/>
    <col min="2067" max="2067" width="12.6640625" style="4" customWidth="1"/>
    <col min="2068" max="2174" width="11.44140625" style="4"/>
    <col min="2175" max="2175" width="12" style="4" customWidth="1"/>
    <col min="2176" max="2184" width="12.6640625" style="4" customWidth="1"/>
    <col min="2185" max="2187" width="13.44140625" style="4" customWidth="1"/>
    <col min="2188" max="2189" width="12" style="4" customWidth="1"/>
    <col min="2190" max="2190" width="11.44140625" style="4"/>
    <col min="2191" max="2191" width="2" style="4" customWidth="1"/>
    <col min="2192" max="2193" width="11.44140625" style="4"/>
    <col min="2194" max="2194" width="24.6640625" style="4" customWidth="1"/>
    <col min="2195" max="2304" width="11.44140625" style="4"/>
    <col min="2305" max="2305" width="12" style="4" customWidth="1"/>
    <col min="2306" max="2314" width="12.6640625" style="4" customWidth="1"/>
    <col min="2315" max="2317" width="13.44140625" style="4" customWidth="1"/>
    <col min="2318" max="2319" width="12" style="4" customWidth="1"/>
    <col min="2320" max="2320" width="11.44140625" style="4"/>
    <col min="2321" max="2321" width="10.33203125" style="4" bestFit="1" customWidth="1"/>
    <col min="2322" max="2322" width="11.44140625" style="4"/>
    <col min="2323" max="2323" width="12.6640625" style="4" customWidth="1"/>
    <col min="2324" max="2430" width="11.44140625" style="4"/>
    <col min="2431" max="2431" width="12" style="4" customWidth="1"/>
    <col min="2432" max="2440" width="12.6640625" style="4" customWidth="1"/>
    <col min="2441" max="2443" width="13.44140625" style="4" customWidth="1"/>
    <col min="2444" max="2445" width="12" style="4" customWidth="1"/>
    <col min="2446" max="2446" width="11.44140625" style="4"/>
    <col min="2447" max="2447" width="2" style="4" customWidth="1"/>
    <col min="2448" max="2449" width="11.44140625" style="4"/>
    <col min="2450" max="2450" width="24.6640625" style="4" customWidth="1"/>
    <col min="2451" max="2560" width="11.44140625" style="4"/>
    <col min="2561" max="2561" width="12" style="4" customWidth="1"/>
    <col min="2562" max="2570" width="12.6640625" style="4" customWidth="1"/>
    <col min="2571" max="2573" width="13.44140625" style="4" customWidth="1"/>
    <col min="2574" max="2575" width="12" style="4" customWidth="1"/>
    <col min="2576" max="2576" width="11.44140625" style="4"/>
    <col min="2577" max="2577" width="10.33203125" style="4" bestFit="1" customWidth="1"/>
    <col min="2578" max="2578" width="11.44140625" style="4"/>
    <col min="2579" max="2579" width="12.6640625" style="4" customWidth="1"/>
    <col min="2580" max="2686" width="11.44140625" style="4"/>
    <col min="2687" max="2687" width="12" style="4" customWidth="1"/>
    <col min="2688" max="2696" width="12.6640625" style="4" customWidth="1"/>
    <col min="2697" max="2699" width="13.44140625" style="4" customWidth="1"/>
    <col min="2700" max="2701" width="12" style="4" customWidth="1"/>
    <col min="2702" max="2702" width="11.44140625" style="4"/>
    <col min="2703" max="2703" width="2" style="4" customWidth="1"/>
    <col min="2704" max="2705" width="11.44140625" style="4"/>
    <col min="2706" max="2706" width="24.6640625" style="4" customWidth="1"/>
    <col min="2707" max="2816" width="11.44140625" style="4"/>
    <col min="2817" max="2817" width="12" style="4" customWidth="1"/>
    <col min="2818" max="2826" width="12.6640625" style="4" customWidth="1"/>
    <col min="2827" max="2829" width="13.44140625" style="4" customWidth="1"/>
    <col min="2830" max="2831" width="12" style="4" customWidth="1"/>
    <col min="2832" max="2832" width="11.44140625" style="4"/>
    <col min="2833" max="2833" width="10.33203125" style="4" bestFit="1" customWidth="1"/>
    <col min="2834" max="2834" width="11.44140625" style="4"/>
    <col min="2835" max="2835" width="12.6640625" style="4" customWidth="1"/>
    <col min="2836" max="2942" width="11.44140625" style="4"/>
    <col min="2943" max="2943" width="12" style="4" customWidth="1"/>
    <col min="2944" max="2952" width="12.6640625" style="4" customWidth="1"/>
    <col min="2953" max="2955" width="13.44140625" style="4" customWidth="1"/>
    <col min="2956" max="2957" width="12" style="4" customWidth="1"/>
    <col min="2958" max="2958" width="11.44140625" style="4"/>
    <col min="2959" max="2959" width="2" style="4" customWidth="1"/>
    <col min="2960" max="2961" width="11.44140625" style="4"/>
    <col min="2962" max="2962" width="24.6640625" style="4" customWidth="1"/>
    <col min="2963" max="3072" width="11.44140625" style="4"/>
    <col min="3073" max="3073" width="12" style="4" customWidth="1"/>
    <col min="3074" max="3082" width="12.6640625" style="4" customWidth="1"/>
    <col min="3083" max="3085" width="13.44140625" style="4" customWidth="1"/>
    <col min="3086" max="3087" width="12" style="4" customWidth="1"/>
    <col min="3088" max="3088" width="11.44140625" style="4"/>
    <col min="3089" max="3089" width="10.33203125" style="4" bestFit="1" customWidth="1"/>
    <col min="3090" max="3090" width="11.44140625" style="4"/>
    <col min="3091" max="3091" width="12.6640625" style="4" customWidth="1"/>
    <col min="3092" max="3198" width="11.44140625" style="4"/>
    <col min="3199" max="3199" width="12" style="4" customWidth="1"/>
    <col min="3200" max="3208" width="12.6640625" style="4" customWidth="1"/>
    <col min="3209" max="3211" width="13.44140625" style="4" customWidth="1"/>
    <col min="3212" max="3213" width="12" style="4" customWidth="1"/>
    <col min="3214" max="3214" width="11.44140625" style="4"/>
    <col min="3215" max="3215" width="2" style="4" customWidth="1"/>
    <col min="3216" max="3217" width="11.44140625" style="4"/>
    <col min="3218" max="3218" width="24.6640625" style="4" customWidth="1"/>
    <col min="3219" max="3328" width="11.44140625" style="4"/>
    <col min="3329" max="3329" width="12" style="4" customWidth="1"/>
    <col min="3330" max="3338" width="12.6640625" style="4" customWidth="1"/>
    <col min="3339" max="3341" width="13.44140625" style="4" customWidth="1"/>
    <col min="3342" max="3343" width="12" style="4" customWidth="1"/>
    <col min="3344" max="3344" width="11.44140625" style="4"/>
    <col min="3345" max="3345" width="10.33203125" style="4" bestFit="1" customWidth="1"/>
    <col min="3346" max="3346" width="11.44140625" style="4"/>
    <col min="3347" max="3347" width="12.6640625" style="4" customWidth="1"/>
    <col min="3348" max="3454" width="11.44140625" style="4"/>
    <col min="3455" max="3455" width="12" style="4" customWidth="1"/>
    <col min="3456" max="3464" width="12.6640625" style="4" customWidth="1"/>
    <col min="3465" max="3467" width="13.44140625" style="4" customWidth="1"/>
    <col min="3468" max="3469" width="12" style="4" customWidth="1"/>
    <col min="3470" max="3470" width="11.44140625" style="4"/>
    <col min="3471" max="3471" width="2" style="4" customWidth="1"/>
    <col min="3472" max="3473" width="11.44140625" style="4"/>
    <col min="3474" max="3474" width="24.6640625" style="4" customWidth="1"/>
    <col min="3475" max="3584" width="11.44140625" style="4"/>
    <col min="3585" max="3585" width="12" style="4" customWidth="1"/>
    <col min="3586" max="3594" width="12.6640625" style="4" customWidth="1"/>
    <col min="3595" max="3597" width="13.44140625" style="4" customWidth="1"/>
    <col min="3598" max="3599" width="12" style="4" customWidth="1"/>
    <col min="3600" max="3600" width="11.44140625" style="4"/>
    <col min="3601" max="3601" width="10.33203125" style="4" bestFit="1" customWidth="1"/>
    <col min="3602" max="3602" width="11.44140625" style="4"/>
    <col min="3603" max="3603" width="12.6640625" style="4" customWidth="1"/>
    <col min="3604" max="3710" width="11.44140625" style="4"/>
    <col min="3711" max="3711" width="12" style="4" customWidth="1"/>
    <col min="3712" max="3720" width="12.6640625" style="4" customWidth="1"/>
    <col min="3721" max="3723" width="13.44140625" style="4" customWidth="1"/>
    <col min="3724" max="3725" width="12" style="4" customWidth="1"/>
    <col min="3726" max="3726" width="11.44140625" style="4"/>
    <col min="3727" max="3727" width="2" style="4" customWidth="1"/>
    <col min="3728" max="3729" width="11.44140625" style="4"/>
    <col min="3730" max="3730" width="24.6640625" style="4" customWidth="1"/>
    <col min="3731" max="3840" width="11.44140625" style="4"/>
    <col min="3841" max="3841" width="12" style="4" customWidth="1"/>
    <col min="3842" max="3850" width="12.6640625" style="4" customWidth="1"/>
    <col min="3851" max="3853" width="13.44140625" style="4" customWidth="1"/>
    <col min="3854" max="3855" width="12" style="4" customWidth="1"/>
    <col min="3856" max="3856" width="11.44140625" style="4"/>
    <col min="3857" max="3857" width="10.33203125" style="4" bestFit="1" customWidth="1"/>
    <col min="3858" max="3858" width="11.44140625" style="4"/>
    <col min="3859" max="3859" width="12.6640625" style="4" customWidth="1"/>
    <col min="3860" max="3966" width="11.44140625" style="4"/>
    <col min="3967" max="3967" width="12" style="4" customWidth="1"/>
    <col min="3968" max="3976" width="12.6640625" style="4" customWidth="1"/>
    <col min="3977" max="3979" width="13.44140625" style="4" customWidth="1"/>
    <col min="3980" max="3981" width="12" style="4" customWidth="1"/>
    <col min="3982" max="3982" width="11.44140625" style="4"/>
    <col min="3983" max="3983" width="2" style="4" customWidth="1"/>
    <col min="3984" max="3985" width="11.44140625" style="4"/>
    <col min="3986" max="3986" width="24.6640625" style="4" customWidth="1"/>
    <col min="3987" max="4096" width="11.44140625" style="4"/>
    <col min="4097" max="4097" width="12" style="4" customWidth="1"/>
    <col min="4098" max="4106" width="12.6640625" style="4" customWidth="1"/>
    <col min="4107" max="4109" width="13.44140625" style="4" customWidth="1"/>
    <col min="4110" max="4111" width="12" style="4" customWidth="1"/>
    <col min="4112" max="4112" width="11.44140625" style="4"/>
    <col min="4113" max="4113" width="10.33203125" style="4" bestFit="1" customWidth="1"/>
    <col min="4114" max="4114" width="11.44140625" style="4"/>
    <col min="4115" max="4115" width="12.6640625" style="4" customWidth="1"/>
    <col min="4116" max="4222" width="11.44140625" style="4"/>
    <col min="4223" max="4223" width="12" style="4" customWidth="1"/>
    <col min="4224" max="4232" width="12.6640625" style="4" customWidth="1"/>
    <col min="4233" max="4235" width="13.44140625" style="4" customWidth="1"/>
    <col min="4236" max="4237" width="12" style="4" customWidth="1"/>
    <col min="4238" max="4238" width="11.44140625" style="4"/>
    <col min="4239" max="4239" width="2" style="4" customWidth="1"/>
    <col min="4240" max="4241" width="11.44140625" style="4"/>
    <col min="4242" max="4242" width="24.6640625" style="4" customWidth="1"/>
    <col min="4243" max="4352" width="11.44140625" style="4"/>
    <col min="4353" max="4353" width="12" style="4" customWidth="1"/>
    <col min="4354" max="4362" width="12.6640625" style="4" customWidth="1"/>
    <col min="4363" max="4365" width="13.44140625" style="4" customWidth="1"/>
    <col min="4366" max="4367" width="12" style="4" customWidth="1"/>
    <col min="4368" max="4368" width="11.44140625" style="4"/>
    <col min="4369" max="4369" width="10.33203125" style="4" bestFit="1" customWidth="1"/>
    <col min="4370" max="4370" width="11.44140625" style="4"/>
    <col min="4371" max="4371" width="12.6640625" style="4" customWidth="1"/>
    <col min="4372" max="4478" width="11.44140625" style="4"/>
    <col min="4479" max="4479" width="12" style="4" customWidth="1"/>
    <col min="4480" max="4488" width="12.6640625" style="4" customWidth="1"/>
    <col min="4489" max="4491" width="13.44140625" style="4" customWidth="1"/>
    <col min="4492" max="4493" width="12" style="4" customWidth="1"/>
    <col min="4494" max="4494" width="11.44140625" style="4"/>
    <col min="4495" max="4495" width="2" style="4" customWidth="1"/>
    <col min="4496" max="4497" width="11.44140625" style="4"/>
    <col min="4498" max="4498" width="24.6640625" style="4" customWidth="1"/>
    <col min="4499" max="4608" width="11.44140625" style="4"/>
    <col min="4609" max="4609" width="12" style="4" customWidth="1"/>
    <col min="4610" max="4618" width="12.6640625" style="4" customWidth="1"/>
    <col min="4619" max="4621" width="13.44140625" style="4" customWidth="1"/>
    <col min="4622" max="4623" width="12" style="4" customWidth="1"/>
    <col min="4624" max="4624" width="11.44140625" style="4"/>
    <col min="4625" max="4625" width="10.33203125" style="4" bestFit="1" customWidth="1"/>
    <col min="4626" max="4626" width="11.44140625" style="4"/>
    <col min="4627" max="4627" width="12.6640625" style="4" customWidth="1"/>
    <col min="4628" max="4734" width="11.44140625" style="4"/>
    <col min="4735" max="4735" width="12" style="4" customWidth="1"/>
    <col min="4736" max="4744" width="12.6640625" style="4" customWidth="1"/>
    <col min="4745" max="4747" width="13.44140625" style="4" customWidth="1"/>
    <col min="4748" max="4749" width="12" style="4" customWidth="1"/>
    <col min="4750" max="4750" width="11.44140625" style="4"/>
    <col min="4751" max="4751" width="2" style="4" customWidth="1"/>
    <col min="4752" max="4753" width="11.44140625" style="4"/>
    <col min="4754" max="4754" width="24.6640625" style="4" customWidth="1"/>
    <col min="4755" max="4864" width="11.44140625" style="4"/>
    <col min="4865" max="4865" width="12" style="4" customWidth="1"/>
    <col min="4866" max="4874" width="12.6640625" style="4" customWidth="1"/>
    <col min="4875" max="4877" width="13.44140625" style="4" customWidth="1"/>
    <col min="4878" max="4879" width="12" style="4" customWidth="1"/>
    <col min="4880" max="4880" width="11.44140625" style="4"/>
    <col min="4881" max="4881" width="10.33203125" style="4" bestFit="1" customWidth="1"/>
    <col min="4882" max="4882" width="11.44140625" style="4"/>
    <col min="4883" max="4883" width="12.6640625" style="4" customWidth="1"/>
    <col min="4884" max="4990" width="11.44140625" style="4"/>
    <col min="4991" max="4991" width="12" style="4" customWidth="1"/>
    <col min="4992" max="5000" width="12.6640625" style="4" customWidth="1"/>
    <col min="5001" max="5003" width="13.44140625" style="4" customWidth="1"/>
    <col min="5004" max="5005" width="12" style="4" customWidth="1"/>
    <col min="5006" max="5006" width="11.44140625" style="4"/>
    <col min="5007" max="5007" width="2" style="4" customWidth="1"/>
    <col min="5008" max="5009" width="11.44140625" style="4"/>
    <col min="5010" max="5010" width="24.6640625" style="4" customWidth="1"/>
    <col min="5011" max="5120" width="11.44140625" style="4"/>
    <col min="5121" max="5121" width="12" style="4" customWidth="1"/>
    <col min="5122" max="5130" width="12.6640625" style="4" customWidth="1"/>
    <col min="5131" max="5133" width="13.44140625" style="4" customWidth="1"/>
    <col min="5134" max="5135" width="12" style="4" customWidth="1"/>
    <col min="5136" max="5136" width="11.44140625" style="4"/>
    <col min="5137" max="5137" width="10.33203125" style="4" bestFit="1" customWidth="1"/>
    <col min="5138" max="5138" width="11.44140625" style="4"/>
    <col min="5139" max="5139" width="12.6640625" style="4" customWidth="1"/>
    <col min="5140" max="5246" width="11.44140625" style="4"/>
    <col min="5247" max="5247" width="12" style="4" customWidth="1"/>
    <col min="5248" max="5256" width="12.6640625" style="4" customWidth="1"/>
    <col min="5257" max="5259" width="13.44140625" style="4" customWidth="1"/>
    <col min="5260" max="5261" width="12" style="4" customWidth="1"/>
    <col min="5262" max="5262" width="11.44140625" style="4"/>
    <col min="5263" max="5263" width="2" style="4" customWidth="1"/>
    <col min="5264" max="5265" width="11.44140625" style="4"/>
    <col min="5266" max="5266" width="24.6640625" style="4" customWidth="1"/>
    <col min="5267" max="5376" width="11.44140625" style="4"/>
    <col min="5377" max="5377" width="12" style="4" customWidth="1"/>
    <col min="5378" max="5386" width="12.6640625" style="4" customWidth="1"/>
    <col min="5387" max="5389" width="13.44140625" style="4" customWidth="1"/>
    <col min="5390" max="5391" width="12" style="4" customWidth="1"/>
    <col min="5392" max="5392" width="11.44140625" style="4"/>
    <col min="5393" max="5393" width="10.33203125" style="4" bestFit="1" customWidth="1"/>
    <col min="5394" max="5394" width="11.44140625" style="4"/>
    <col min="5395" max="5395" width="12.6640625" style="4" customWidth="1"/>
    <col min="5396" max="5502" width="11.44140625" style="4"/>
    <col min="5503" max="5503" width="12" style="4" customWidth="1"/>
    <col min="5504" max="5512" width="12.6640625" style="4" customWidth="1"/>
    <col min="5513" max="5515" width="13.44140625" style="4" customWidth="1"/>
    <col min="5516" max="5517" width="12" style="4" customWidth="1"/>
    <col min="5518" max="5518" width="11.44140625" style="4"/>
    <col min="5519" max="5519" width="2" style="4" customWidth="1"/>
    <col min="5520" max="5521" width="11.44140625" style="4"/>
    <col min="5522" max="5522" width="24.6640625" style="4" customWidth="1"/>
    <col min="5523" max="5632" width="11.44140625" style="4"/>
    <col min="5633" max="5633" width="12" style="4" customWidth="1"/>
    <col min="5634" max="5642" width="12.6640625" style="4" customWidth="1"/>
    <col min="5643" max="5645" width="13.44140625" style="4" customWidth="1"/>
    <col min="5646" max="5647" width="12" style="4" customWidth="1"/>
    <col min="5648" max="5648" width="11.44140625" style="4"/>
    <col min="5649" max="5649" width="10.33203125" style="4" bestFit="1" customWidth="1"/>
    <col min="5650" max="5650" width="11.44140625" style="4"/>
    <col min="5651" max="5651" width="12.6640625" style="4" customWidth="1"/>
    <col min="5652" max="5758" width="11.44140625" style="4"/>
    <col min="5759" max="5759" width="12" style="4" customWidth="1"/>
    <col min="5760" max="5768" width="12.6640625" style="4" customWidth="1"/>
    <col min="5769" max="5771" width="13.44140625" style="4" customWidth="1"/>
    <col min="5772" max="5773" width="12" style="4" customWidth="1"/>
    <col min="5774" max="5774" width="11.44140625" style="4"/>
    <col min="5775" max="5775" width="2" style="4" customWidth="1"/>
    <col min="5776" max="5777" width="11.44140625" style="4"/>
    <col min="5778" max="5778" width="24.6640625" style="4" customWidth="1"/>
    <col min="5779" max="5888" width="11.44140625" style="4"/>
    <col min="5889" max="5889" width="12" style="4" customWidth="1"/>
    <col min="5890" max="5898" width="12.6640625" style="4" customWidth="1"/>
    <col min="5899" max="5901" width="13.44140625" style="4" customWidth="1"/>
    <col min="5902" max="5903" width="12" style="4" customWidth="1"/>
    <col min="5904" max="5904" width="11.44140625" style="4"/>
    <col min="5905" max="5905" width="10.33203125" style="4" bestFit="1" customWidth="1"/>
    <col min="5906" max="5906" width="11.44140625" style="4"/>
    <col min="5907" max="5907" width="12.6640625" style="4" customWidth="1"/>
    <col min="5908" max="6014" width="11.44140625" style="4"/>
    <col min="6015" max="6015" width="12" style="4" customWidth="1"/>
    <col min="6016" max="6024" width="12.6640625" style="4" customWidth="1"/>
    <col min="6025" max="6027" width="13.44140625" style="4" customWidth="1"/>
    <col min="6028" max="6029" width="12" style="4" customWidth="1"/>
    <col min="6030" max="6030" width="11.44140625" style="4"/>
    <col min="6031" max="6031" width="2" style="4" customWidth="1"/>
    <col min="6032" max="6033" width="11.44140625" style="4"/>
    <col min="6034" max="6034" width="24.6640625" style="4" customWidth="1"/>
    <col min="6035" max="6144" width="11.44140625" style="4"/>
    <col min="6145" max="6145" width="12" style="4" customWidth="1"/>
    <col min="6146" max="6154" width="12.6640625" style="4" customWidth="1"/>
    <col min="6155" max="6157" width="13.44140625" style="4" customWidth="1"/>
    <col min="6158" max="6159" width="12" style="4" customWidth="1"/>
    <col min="6160" max="6160" width="11.44140625" style="4"/>
    <col min="6161" max="6161" width="10.33203125" style="4" bestFit="1" customWidth="1"/>
    <col min="6162" max="6162" width="11.44140625" style="4"/>
    <col min="6163" max="6163" width="12.6640625" style="4" customWidth="1"/>
    <col min="6164" max="6270" width="11.44140625" style="4"/>
    <col min="6271" max="6271" width="12" style="4" customWidth="1"/>
    <col min="6272" max="6280" width="12.6640625" style="4" customWidth="1"/>
    <col min="6281" max="6283" width="13.44140625" style="4" customWidth="1"/>
    <col min="6284" max="6285" width="12" style="4" customWidth="1"/>
    <col min="6286" max="6286" width="11.44140625" style="4"/>
    <col min="6287" max="6287" width="2" style="4" customWidth="1"/>
    <col min="6288" max="6289" width="11.44140625" style="4"/>
    <col min="6290" max="6290" width="24.6640625" style="4" customWidth="1"/>
    <col min="6291" max="6400" width="11.44140625" style="4"/>
    <col min="6401" max="6401" width="12" style="4" customWidth="1"/>
    <col min="6402" max="6410" width="12.6640625" style="4" customWidth="1"/>
    <col min="6411" max="6413" width="13.44140625" style="4" customWidth="1"/>
    <col min="6414" max="6415" width="12" style="4" customWidth="1"/>
    <col min="6416" max="6416" width="11.44140625" style="4"/>
    <col min="6417" max="6417" width="10.33203125" style="4" bestFit="1" customWidth="1"/>
    <col min="6418" max="6418" width="11.44140625" style="4"/>
    <col min="6419" max="6419" width="12.6640625" style="4" customWidth="1"/>
    <col min="6420" max="6526" width="11.44140625" style="4"/>
    <col min="6527" max="6527" width="12" style="4" customWidth="1"/>
    <col min="6528" max="6536" width="12.6640625" style="4" customWidth="1"/>
    <col min="6537" max="6539" width="13.44140625" style="4" customWidth="1"/>
    <col min="6540" max="6541" width="12" style="4" customWidth="1"/>
    <col min="6542" max="6542" width="11.44140625" style="4"/>
    <col min="6543" max="6543" width="2" style="4" customWidth="1"/>
    <col min="6544" max="6545" width="11.44140625" style="4"/>
    <col min="6546" max="6546" width="24.6640625" style="4" customWidth="1"/>
    <col min="6547" max="6656" width="11.44140625" style="4"/>
    <col min="6657" max="6657" width="12" style="4" customWidth="1"/>
    <col min="6658" max="6666" width="12.6640625" style="4" customWidth="1"/>
    <col min="6667" max="6669" width="13.44140625" style="4" customWidth="1"/>
    <col min="6670" max="6671" width="12" style="4" customWidth="1"/>
    <col min="6672" max="6672" width="11.44140625" style="4"/>
    <col min="6673" max="6673" width="10.33203125" style="4" bestFit="1" customWidth="1"/>
    <col min="6674" max="6674" width="11.44140625" style="4"/>
    <col min="6675" max="6675" width="12.6640625" style="4" customWidth="1"/>
    <col min="6676" max="6782" width="11.44140625" style="4"/>
    <col min="6783" max="6783" width="12" style="4" customWidth="1"/>
    <col min="6784" max="6792" width="12.6640625" style="4" customWidth="1"/>
    <col min="6793" max="6795" width="13.44140625" style="4" customWidth="1"/>
    <col min="6796" max="6797" width="12" style="4" customWidth="1"/>
    <col min="6798" max="6798" width="11.44140625" style="4"/>
    <col min="6799" max="6799" width="2" style="4" customWidth="1"/>
    <col min="6800" max="6801" width="11.44140625" style="4"/>
    <col min="6802" max="6802" width="24.6640625" style="4" customWidth="1"/>
    <col min="6803" max="6912" width="11.44140625" style="4"/>
    <col min="6913" max="6913" width="12" style="4" customWidth="1"/>
    <col min="6914" max="6922" width="12.6640625" style="4" customWidth="1"/>
    <col min="6923" max="6925" width="13.44140625" style="4" customWidth="1"/>
    <col min="6926" max="6927" width="12" style="4" customWidth="1"/>
    <col min="6928" max="6928" width="11.44140625" style="4"/>
    <col min="6929" max="6929" width="10.33203125" style="4" bestFit="1" customWidth="1"/>
    <col min="6930" max="6930" width="11.44140625" style="4"/>
    <col min="6931" max="6931" width="12.6640625" style="4" customWidth="1"/>
    <col min="6932" max="7038" width="11.44140625" style="4"/>
    <col min="7039" max="7039" width="12" style="4" customWidth="1"/>
    <col min="7040" max="7048" width="12.6640625" style="4" customWidth="1"/>
    <col min="7049" max="7051" width="13.44140625" style="4" customWidth="1"/>
    <col min="7052" max="7053" width="12" style="4" customWidth="1"/>
    <col min="7054" max="7054" width="11.44140625" style="4"/>
    <col min="7055" max="7055" width="2" style="4" customWidth="1"/>
    <col min="7056" max="7057" width="11.44140625" style="4"/>
    <col min="7058" max="7058" width="24.6640625" style="4" customWidth="1"/>
    <col min="7059" max="7168" width="11.44140625" style="4"/>
    <col min="7169" max="7169" width="12" style="4" customWidth="1"/>
    <col min="7170" max="7178" width="12.6640625" style="4" customWidth="1"/>
    <col min="7179" max="7181" width="13.44140625" style="4" customWidth="1"/>
    <col min="7182" max="7183" width="12" style="4" customWidth="1"/>
    <col min="7184" max="7184" width="11.44140625" style="4"/>
    <col min="7185" max="7185" width="10.33203125" style="4" bestFit="1" customWidth="1"/>
    <col min="7186" max="7186" width="11.44140625" style="4"/>
    <col min="7187" max="7187" width="12.6640625" style="4" customWidth="1"/>
    <col min="7188" max="7294" width="11.44140625" style="4"/>
    <col min="7295" max="7295" width="12" style="4" customWidth="1"/>
    <col min="7296" max="7304" width="12.6640625" style="4" customWidth="1"/>
    <col min="7305" max="7307" width="13.44140625" style="4" customWidth="1"/>
    <col min="7308" max="7309" width="12" style="4" customWidth="1"/>
    <col min="7310" max="7310" width="11.44140625" style="4"/>
    <col min="7311" max="7311" width="2" style="4" customWidth="1"/>
    <col min="7312" max="7313" width="11.44140625" style="4"/>
    <col min="7314" max="7314" width="24.6640625" style="4" customWidth="1"/>
    <col min="7315" max="7424" width="11.44140625" style="4"/>
    <col min="7425" max="7425" width="12" style="4" customWidth="1"/>
    <col min="7426" max="7434" width="12.6640625" style="4" customWidth="1"/>
    <col min="7435" max="7437" width="13.44140625" style="4" customWidth="1"/>
    <col min="7438" max="7439" width="12" style="4" customWidth="1"/>
    <col min="7440" max="7440" width="11.44140625" style="4"/>
    <col min="7441" max="7441" width="10.33203125" style="4" bestFit="1" customWidth="1"/>
    <col min="7442" max="7442" width="11.44140625" style="4"/>
    <col min="7443" max="7443" width="12.6640625" style="4" customWidth="1"/>
    <col min="7444" max="7550" width="11.44140625" style="4"/>
    <col min="7551" max="7551" width="12" style="4" customWidth="1"/>
    <col min="7552" max="7560" width="12.6640625" style="4" customWidth="1"/>
    <col min="7561" max="7563" width="13.44140625" style="4" customWidth="1"/>
    <col min="7564" max="7565" width="12" style="4" customWidth="1"/>
    <col min="7566" max="7566" width="11.44140625" style="4"/>
    <col min="7567" max="7567" width="2" style="4" customWidth="1"/>
    <col min="7568" max="7569" width="11.44140625" style="4"/>
    <col min="7570" max="7570" width="24.6640625" style="4" customWidth="1"/>
    <col min="7571" max="7680" width="11.44140625" style="4"/>
    <col min="7681" max="7681" width="12" style="4" customWidth="1"/>
    <col min="7682" max="7690" width="12.6640625" style="4" customWidth="1"/>
    <col min="7691" max="7693" width="13.44140625" style="4" customWidth="1"/>
    <col min="7694" max="7695" width="12" style="4" customWidth="1"/>
    <col min="7696" max="7696" width="11.44140625" style="4"/>
    <col min="7697" max="7697" width="10.33203125" style="4" bestFit="1" customWidth="1"/>
    <col min="7698" max="7698" width="11.44140625" style="4"/>
    <col min="7699" max="7699" width="12.6640625" style="4" customWidth="1"/>
    <col min="7700" max="7806" width="11.44140625" style="4"/>
    <col min="7807" max="7807" width="12" style="4" customWidth="1"/>
    <col min="7808" max="7816" width="12.6640625" style="4" customWidth="1"/>
    <col min="7817" max="7819" width="13.44140625" style="4" customWidth="1"/>
    <col min="7820" max="7821" width="12" style="4" customWidth="1"/>
    <col min="7822" max="7822" width="11.44140625" style="4"/>
    <col min="7823" max="7823" width="2" style="4" customWidth="1"/>
    <col min="7824" max="7825" width="11.44140625" style="4"/>
    <col min="7826" max="7826" width="24.6640625" style="4" customWidth="1"/>
    <col min="7827" max="7936" width="11.44140625" style="4"/>
    <col min="7937" max="7937" width="12" style="4" customWidth="1"/>
    <col min="7938" max="7946" width="12.6640625" style="4" customWidth="1"/>
    <col min="7947" max="7949" width="13.44140625" style="4" customWidth="1"/>
    <col min="7950" max="7951" width="12" style="4" customWidth="1"/>
    <col min="7952" max="7952" width="11.44140625" style="4"/>
    <col min="7953" max="7953" width="10.33203125" style="4" bestFit="1" customWidth="1"/>
    <col min="7954" max="7954" width="11.44140625" style="4"/>
    <col min="7955" max="7955" width="12.6640625" style="4" customWidth="1"/>
    <col min="7956" max="8062" width="11.44140625" style="4"/>
    <col min="8063" max="8063" width="12" style="4" customWidth="1"/>
    <col min="8064" max="8072" width="12.6640625" style="4" customWidth="1"/>
    <col min="8073" max="8075" width="13.44140625" style="4" customWidth="1"/>
    <col min="8076" max="8077" width="12" style="4" customWidth="1"/>
    <col min="8078" max="8078" width="11.44140625" style="4"/>
    <col min="8079" max="8079" width="2" style="4" customWidth="1"/>
    <col min="8080" max="8081" width="11.44140625" style="4"/>
    <col min="8082" max="8082" width="24.6640625" style="4" customWidth="1"/>
    <col min="8083" max="8192" width="11.44140625" style="4"/>
    <col min="8193" max="8193" width="12" style="4" customWidth="1"/>
    <col min="8194" max="8202" width="12.6640625" style="4" customWidth="1"/>
    <col min="8203" max="8205" width="13.44140625" style="4" customWidth="1"/>
    <col min="8206" max="8207" width="12" style="4" customWidth="1"/>
    <col min="8208" max="8208" width="11.44140625" style="4"/>
    <col min="8209" max="8209" width="10.33203125" style="4" bestFit="1" customWidth="1"/>
    <col min="8210" max="8210" width="11.44140625" style="4"/>
    <col min="8211" max="8211" width="12.6640625" style="4" customWidth="1"/>
    <col min="8212" max="8318" width="11.44140625" style="4"/>
    <col min="8319" max="8319" width="12" style="4" customWidth="1"/>
    <col min="8320" max="8328" width="12.6640625" style="4" customWidth="1"/>
    <col min="8329" max="8331" width="13.44140625" style="4" customWidth="1"/>
    <col min="8332" max="8333" width="12" style="4" customWidth="1"/>
    <col min="8334" max="8334" width="11.44140625" style="4"/>
    <col min="8335" max="8335" width="2" style="4" customWidth="1"/>
    <col min="8336" max="8337" width="11.44140625" style="4"/>
    <col min="8338" max="8338" width="24.6640625" style="4" customWidth="1"/>
    <col min="8339" max="8448" width="11.44140625" style="4"/>
    <col min="8449" max="8449" width="12" style="4" customWidth="1"/>
    <col min="8450" max="8458" width="12.6640625" style="4" customWidth="1"/>
    <col min="8459" max="8461" width="13.44140625" style="4" customWidth="1"/>
    <col min="8462" max="8463" width="12" style="4" customWidth="1"/>
    <col min="8464" max="8464" width="11.44140625" style="4"/>
    <col min="8465" max="8465" width="10.33203125" style="4" bestFit="1" customWidth="1"/>
    <col min="8466" max="8466" width="11.44140625" style="4"/>
    <col min="8467" max="8467" width="12.6640625" style="4" customWidth="1"/>
    <col min="8468" max="8574" width="11.44140625" style="4"/>
    <col min="8575" max="8575" width="12" style="4" customWidth="1"/>
    <col min="8576" max="8584" width="12.6640625" style="4" customWidth="1"/>
    <col min="8585" max="8587" width="13.44140625" style="4" customWidth="1"/>
    <col min="8588" max="8589" width="12" style="4" customWidth="1"/>
    <col min="8590" max="8590" width="11.44140625" style="4"/>
    <col min="8591" max="8591" width="2" style="4" customWidth="1"/>
    <col min="8592" max="8593" width="11.44140625" style="4"/>
    <col min="8594" max="8594" width="24.6640625" style="4" customWidth="1"/>
    <col min="8595" max="8704" width="11.44140625" style="4"/>
    <col min="8705" max="8705" width="12" style="4" customWidth="1"/>
    <col min="8706" max="8714" width="12.6640625" style="4" customWidth="1"/>
    <col min="8715" max="8717" width="13.44140625" style="4" customWidth="1"/>
    <col min="8718" max="8719" width="12" style="4" customWidth="1"/>
    <col min="8720" max="8720" width="11.44140625" style="4"/>
    <col min="8721" max="8721" width="10.33203125" style="4" bestFit="1" customWidth="1"/>
    <col min="8722" max="8722" width="11.44140625" style="4"/>
    <col min="8723" max="8723" width="12.6640625" style="4" customWidth="1"/>
    <col min="8724" max="8830" width="11.44140625" style="4"/>
    <col min="8831" max="8831" width="12" style="4" customWidth="1"/>
    <col min="8832" max="8840" width="12.6640625" style="4" customWidth="1"/>
    <col min="8841" max="8843" width="13.44140625" style="4" customWidth="1"/>
    <col min="8844" max="8845" width="12" style="4" customWidth="1"/>
    <col min="8846" max="8846" width="11.44140625" style="4"/>
    <col min="8847" max="8847" width="2" style="4" customWidth="1"/>
    <col min="8848" max="8849" width="11.44140625" style="4"/>
    <col min="8850" max="8850" width="24.6640625" style="4" customWidth="1"/>
    <col min="8851" max="8960" width="11.44140625" style="4"/>
    <col min="8961" max="8961" width="12" style="4" customWidth="1"/>
    <col min="8962" max="8970" width="12.6640625" style="4" customWidth="1"/>
    <col min="8971" max="8973" width="13.44140625" style="4" customWidth="1"/>
    <col min="8974" max="8975" width="12" style="4" customWidth="1"/>
    <col min="8976" max="8976" width="11.44140625" style="4"/>
    <col min="8977" max="8977" width="10.33203125" style="4" bestFit="1" customWidth="1"/>
    <col min="8978" max="8978" width="11.44140625" style="4"/>
    <col min="8979" max="8979" width="12.6640625" style="4" customWidth="1"/>
    <col min="8980" max="9086" width="11.44140625" style="4"/>
    <col min="9087" max="9087" width="12" style="4" customWidth="1"/>
    <col min="9088" max="9096" width="12.6640625" style="4" customWidth="1"/>
    <col min="9097" max="9099" width="13.44140625" style="4" customWidth="1"/>
    <col min="9100" max="9101" width="12" style="4" customWidth="1"/>
    <col min="9102" max="9102" width="11.44140625" style="4"/>
    <col min="9103" max="9103" width="2" style="4" customWidth="1"/>
    <col min="9104" max="9105" width="11.44140625" style="4"/>
    <col min="9106" max="9106" width="24.6640625" style="4" customWidth="1"/>
    <col min="9107" max="9216" width="11.44140625" style="4"/>
    <col min="9217" max="9217" width="12" style="4" customWidth="1"/>
    <col min="9218" max="9226" width="12.6640625" style="4" customWidth="1"/>
    <col min="9227" max="9229" width="13.44140625" style="4" customWidth="1"/>
    <col min="9230" max="9231" width="12" style="4" customWidth="1"/>
    <col min="9232" max="9232" width="11.44140625" style="4"/>
    <col min="9233" max="9233" width="10.33203125" style="4" bestFit="1" customWidth="1"/>
    <col min="9234" max="9234" width="11.44140625" style="4"/>
    <col min="9235" max="9235" width="12.6640625" style="4" customWidth="1"/>
    <col min="9236" max="9342" width="11.44140625" style="4"/>
    <col min="9343" max="9343" width="12" style="4" customWidth="1"/>
    <col min="9344" max="9352" width="12.6640625" style="4" customWidth="1"/>
    <col min="9353" max="9355" width="13.44140625" style="4" customWidth="1"/>
    <col min="9356" max="9357" width="12" style="4" customWidth="1"/>
    <col min="9358" max="9358" width="11.44140625" style="4"/>
    <col min="9359" max="9359" width="2" style="4" customWidth="1"/>
    <col min="9360" max="9361" width="11.44140625" style="4"/>
    <col min="9362" max="9362" width="24.6640625" style="4" customWidth="1"/>
    <col min="9363" max="9472" width="11.44140625" style="4"/>
    <col min="9473" max="9473" width="12" style="4" customWidth="1"/>
    <col min="9474" max="9482" width="12.6640625" style="4" customWidth="1"/>
    <col min="9483" max="9485" width="13.44140625" style="4" customWidth="1"/>
    <col min="9486" max="9487" width="12" style="4" customWidth="1"/>
    <col min="9488" max="9488" width="11.44140625" style="4"/>
    <col min="9489" max="9489" width="10.33203125" style="4" bestFit="1" customWidth="1"/>
    <col min="9490" max="9490" width="11.44140625" style="4"/>
    <col min="9491" max="9491" width="12.6640625" style="4" customWidth="1"/>
    <col min="9492" max="9598" width="11.44140625" style="4"/>
    <col min="9599" max="9599" width="12" style="4" customWidth="1"/>
    <col min="9600" max="9608" width="12.6640625" style="4" customWidth="1"/>
    <col min="9609" max="9611" width="13.44140625" style="4" customWidth="1"/>
    <col min="9612" max="9613" width="12" style="4" customWidth="1"/>
    <col min="9614" max="9614" width="11.44140625" style="4"/>
    <col min="9615" max="9615" width="2" style="4" customWidth="1"/>
    <col min="9616" max="9617" width="11.44140625" style="4"/>
    <col min="9618" max="9618" width="24.6640625" style="4" customWidth="1"/>
    <col min="9619" max="9728" width="11.44140625" style="4"/>
    <col min="9729" max="9729" width="12" style="4" customWidth="1"/>
    <col min="9730" max="9738" width="12.6640625" style="4" customWidth="1"/>
    <col min="9739" max="9741" width="13.44140625" style="4" customWidth="1"/>
    <col min="9742" max="9743" width="12" style="4" customWidth="1"/>
    <col min="9744" max="9744" width="11.44140625" style="4"/>
    <col min="9745" max="9745" width="10.33203125" style="4" bestFit="1" customWidth="1"/>
    <col min="9746" max="9746" width="11.44140625" style="4"/>
    <col min="9747" max="9747" width="12.6640625" style="4" customWidth="1"/>
    <col min="9748" max="9854" width="11.44140625" style="4"/>
    <col min="9855" max="9855" width="12" style="4" customWidth="1"/>
    <col min="9856" max="9864" width="12.6640625" style="4" customWidth="1"/>
    <col min="9865" max="9867" width="13.44140625" style="4" customWidth="1"/>
    <col min="9868" max="9869" width="12" style="4" customWidth="1"/>
    <col min="9870" max="9870" width="11.44140625" style="4"/>
    <col min="9871" max="9871" width="2" style="4" customWidth="1"/>
    <col min="9872" max="9873" width="11.44140625" style="4"/>
    <col min="9874" max="9874" width="24.6640625" style="4" customWidth="1"/>
    <col min="9875" max="9984" width="11.44140625" style="4"/>
    <col min="9985" max="9985" width="12" style="4" customWidth="1"/>
    <col min="9986" max="9994" width="12.6640625" style="4" customWidth="1"/>
    <col min="9995" max="9997" width="13.44140625" style="4" customWidth="1"/>
    <col min="9998" max="9999" width="12" style="4" customWidth="1"/>
    <col min="10000" max="10000" width="11.44140625" style="4"/>
    <col min="10001" max="10001" width="10.33203125" style="4" bestFit="1" customWidth="1"/>
    <col min="10002" max="10002" width="11.44140625" style="4"/>
    <col min="10003" max="10003" width="12.6640625" style="4" customWidth="1"/>
    <col min="10004" max="10110" width="11.44140625" style="4"/>
    <col min="10111" max="10111" width="12" style="4" customWidth="1"/>
    <col min="10112" max="10120" width="12.6640625" style="4" customWidth="1"/>
    <col min="10121" max="10123" width="13.44140625" style="4" customWidth="1"/>
    <col min="10124" max="10125" width="12" style="4" customWidth="1"/>
    <col min="10126" max="10126" width="11.44140625" style="4"/>
    <col min="10127" max="10127" width="2" style="4" customWidth="1"/>
    <col min="10128" max="10129" width="11.44140625" style="4"/>
    <col min="10130" max="10130" width="24.6640625" style="4" customWidth="1"/>
    <col min="10131" max="10240" width="11.44140625" style="4"/>
    <col min="10241" max="10241" width="12" style="4" customWidth="1"/>
    <col min="10242" max="10250" width="12.6640625" style="4" customWidth="1"/>
    <col min="10251" max="10253" width="13.44140625" style="4" customWidth="1"/>
    <col min="10254" max="10255" width="12" style="4" customWidth="1"/>
    <col min="10256" max="10256" width="11.44140625" style="4"/>
    <col min="10257" max="10257" width="10.33203125" style="4" bestFit="1" customWidth="1"/>
    <col min="10258" max="10258" width="11.44140625" style="4"/>
    <col min="10259" max="10259" width="12.6640625" style="4" customWidth="1"/>
    <col min="10260" max="10366" width="11.44140625" style="4"/>
    <col min="10367" max="10367" width="12" style="4" customWidth="1"/>
    <col min="10368" max="10376" width="12.6640625" style="4" customWidth="1"/>
    <col min="10377" max="10379" width="13.44140625" style="4" customWidth="1"/>
    <col min="10380" max="10381" width="12" style="4" customWidth="1"/>
    <col min="10382" max="10382" width="11.44140625" style="4"/>
    <col min="10383" max="10383" width="2" style="4" customWidth="1"/>
    <col min="10384" max="10385" width="11.44140625" style="4"/>
    <col min="10386" max="10386" width="24.6640625" style="4" customWidth="1"/>
    <col min="10387" max="10496" width="11.44140625" style="4"/>
    <col min="10497" max="10497" width="12" style="4" customWidth="1"/>
    <col min="10498" max="10506" width="12.6640625" style="4" customWidth="1"/>
    <col min="10507" max="10509" width="13.44140625" style="4" customWidth="1"/>
    <col min="10510" max="10511" width="12" style="4" customWidth="1"/>
    <col min="10512" max="10512" width="11.44140625" style="4"/>
    <col min="10513" max="10513" width="10.33203125" style="4" bestFit="1" customWidth="1"/>
    <col min="10514" max="10514" width="11.44140625" style="4"/>
    <col min="10515" max="10515" width="12.6640625" style="4" customWidth="1"/>
    <col min="10516" max="10622" width="11.44140625" style="4"/>
    <col min="10623" max="10623" width="12" style="4" customWidth="1"/>
    <col min="10624" max="10632" width="12.6640625" style="4" customWidth="1"/>
    <col min="10633" max="10635" width="13.44140625" style="4" customWidth="1"/>
    <col min="10636" max="10637" width="12" style="4" customWidth="1"/>
    <col min="10638" max="10638" width="11.44140625" style="4"/>
    <col min="10639" max="10639" width="2" style="4" customWidth="1"/>
    <col min="10640" max="10641" width="11.44140625" style="4"/>
    <col min="10642" max="10642" width="24.6640625" style="4" customWidth="1"/>
    <col min="10643" max="10752" width="11.44140625" style="4"/>
    <col min="10753" max="10753" width="12" style="4" customWidth="1"/>
    <col min="10754" max="10762" width="12.6640625" style="4" customWidth="1"/>
    <col min="10763" max="10765" width="13.44140625" style="4" customWidth="1"/>
    <col min="10766" max="10767" width="12" style="4" customWidth="1"/>
    <col min="10768" max="10768" width="11.44140625" style="4"/>
    <col min="10769" max="10769" width="10.33203125" style="4" bestFit="1" customWidth="1"/>
    <col min="10770" max="10770" width="11.44140625" style="4"/>
    <col min="10771" max="10771" width="12.6640625" style="4" customWidth="1"/>
    <col min="10772" max="10878" width="11.44140625" style="4"/>
    <col min="10879" max="10879" width="12" style="4" customWidth="1"/>
    <col min="10880" max="10888" width="12.6640625" style="4" customWidth="1"/>
    <col min="10889" max="10891" width="13.44140625" style="4" customWidth="1"/>
    <col min="10892" max="10893" width="12" style="4" customWidth="1"/>
    <col min="10894" max="10894" width="11.44140625" style="4"/>
    <col min="10895" max="10895" width="2" style="4" customWidth="1"/>
    <col min="10896" max="10897" width="11.44140625" style="4"/>
    <col min="10898" max="10898" width="24.6640625" style="4" customWidth="1"/>
    <col min="10899" max="11008" width="11.44140625" style="4"/>
    <col min="11009" max="11009" width="12" style="4" customWidth="1"/>
    <col min="11010" max="11018" width="12.6640625" style="4" customWidth="1"/>
    <col min="11019" max="11021" width="13.44140625" style="4" customWidth="1"/>
    <col min="11022" max="11023" width="12" style="4" customWidth="1"/>
    <col min="11024" max="11024" width="11.44140625" style="4"/>
    <col min="11025" max="11025" width="10.33203125" style="4" bestFit="1" customWidth="1"/>
    <col min="11026" max="11026" width="11.44140625" style="4"/>
    <col min="11027" max="11027" width="12.6640625" style="4" customWidth="1"/>
    <col min="11028" max="11134" width="11.44140625" style="4"/>
    <col min="11135" max="11135" width="12" style="4" customWidth="1"/>
    <col min="11136" max="11144" width="12.6640625" style="4" customWidth="1"/>
    <col min="11145" max="11147" width="13.44140625" style="4" customWidth="1"/>
    <col min="11148" max="11149" width="12" style="4" customWidth="1"/>
    <col min="11150" max="11150" width="11.44140625" style="4"/>
    <col min="11151" max="11151" width="2" style="4" customWidth="1"/>
    <col min="11152" max="11153" width="11.44140625" style="4"/>
    <col min="11154" max="11154" width="24.6640625" style="4" customWidth="1"/>
    <col min="11155" max="11264" width="11.44140625" style="4"/>
    <col min="11265" max="11265" width="12" style="4" customWidth="1"/>
    <col min="11266" max="11274" width="12.6640625" style="4" customWidth="1"/>
    <col min="11275" max="11277" width="13.44140625" style="4" customWidth="1"/>
    <col min="11278" max="11279" width="12" style="4" customWidth="1"/>
    <col min="11280" max="11280" width="11.44140625" style="4"/>
    <col min="11281" max="11281" width="10.33203125" style="4" bestFit="1" customWidth="1"/>
    <col min="11282" max="11282" width="11.44140625" style="4"/>
    <col min="11283" max="11283" width="12.6640625" style="4" customWidth="1"/>
    <col min="11284" max="11390" width="11.44140625" style="4"/>
    <col min="11391" max="11391" width="12" style="4" customWidth="1"/>
    <col min="11392" max="11400" width="12.6640625" style="4" customWidth="1"/>
    <col min="11401" max="11403" width="13.44140625" style="4" customWidth="1"/>
    <col min="11404" max="11405" width="12" style="4" customWidth="1"/>
    <col min="11406" max="11406" width="11.44140625" style="4"/>
    <col min="11407" max="11407" width="2" style="4" customWidth="1"/>
    <col min="11408" max="11409" width="11.44140625" style="4"/>
    <col min="11410" max="11410" width="24.6640625" style="4" customWidth="1"/>
    <col min="11411" max="11520" width="11.44140625" style="4"/>
    <col min="11521" max="11521" width="12" style="4" customWidth="1"/>
    <col min="11522" max="11530" width="12.6640625" style="4" customWidth="1"/>
    <col min="11531" max="11533" width="13.44140625" style="4" customWidth="1"/>
    <col min="11534" max="11535" width="12" style="4" customWidth="1"/>
    <col min="11536" max="11536" width="11.44140625" style="4"/>
    <col min="11537" max="11537" width="10.33203125" style="4" bestFit="1" customWidth="1"/>
    <col min="11538" max="11538" width="11.44140625" style="4"/>
    <col min="11539" max="11539" width="12.6640625" style="4" customWidth="1"/>
    <col min="11540" max="11646" width="11.44140625" style="4"/>
    <col min="11647" max="11647" width="12" style="4" customWidth="1"/>
    <col min="11648" max="11656" width="12.6640625" style="4" customWidth="1"/>
    <col min="11657" max="11659" width="13.44140625" style="4" customWidth="1"/>
    <col min="11660" max="11661" width="12" style="4" customWidth="1"/>
    <col min="11662" max="11662" width="11.44140625" style="4"/>
    <col min="11663" max="11663" width="2" style="4" customWidth="1"/>
    <col min="11664" max="11665" width="11.44140625" style="4"/>
    <col min="11666" max="11666" width="24.6640625" style="4" customWidth="1"/>
    <col min="11667" max="11776" width="11.44140625" style="4"/>
    <col min="11777" max="11777" width="12" style="4" customWidth="1"/>
    <col min="11778" max="11786" width="12.6640625" style="4" customWidth="1"/>
    <col min="11787" max="11789" width="13.44140625" style="4" customWidth="1"/>
    <col min="11790" max="11791" width="12" style="4" customWidth="1"/>
    <col min="11792" max="11792" width="11.44140625" style="4"/>
    <col min="11793" max="11793" width="10.33203125" style="4" bestFit="1" customWidth="1"/>
    <col min="11794" max="11794" width="11.44140625" style="4"/>
    <col min="11795" max="11795" width="12.6640625" style="4" customWidth="1"/>
    <col min="11796" max="11902" width="11.44140625" style="4"/>
    <col min="11903" max="11903" width="12" style="4" customWidth="1"/>
    <col min="11904" max="11912" width="12.6640625" style="4" customWidth="1"/>
    <col min="11913" max="11915" width="13.44140625" style="4" customWidth="1"/>
    <col min="11916" max="11917" width="12" style="4" customWidth="1"/>
    <col min="11918" max="11918" width="11.44140625" style="4"/>
    <col min="11919" max="11919" width="2" style="4" customWidth="1"/>
    <col min="11920" max="11921" width="11.44140625" style="4"/>
    <col min="11922" max="11922" width="24.6640625" style="4" customWidth="1"/>
    <col min="11923" max="12032" width="11.44140625" style="4"/>
    <col min="12033" max="12033" width="12" style="4" customWidth="1"/>
    <col min="12034" max="12042" width="12.6640625" style="4" customWidth="1"/>
    <col min="12043" max="12045" width="13.44140625" style="4" customWidth="1"/>
    <col min="12046" max="12047" width="12" style="4" customWidth="1"/>
    <col min="12048" max="12048" width="11.44140625" style="4"/>
    <col min="12049" max="12049" width="10.33203125" style="4" bestFit="1" customWidth="1"/>
    <col min="12050" max="12050" width="11.44140625" style="4"/>
    <col min="12051" max="12051" width="12.6640625" style="4" customWidth="1"/>
    <col min="12052" max="12158" width="11.44140625" style="4"/>
    <col min="12159" max="12159" width="12" style="4" customWidth="1"/>
    <col min="12160" max="12168" width="12.6640625" style="4" customWidth="1"/>
    <col min="12169" max="12171" width="13.44140625" style="4" customWidth="1"/>
    <col min="12172" max="12173" width="12" style="4" customWidth="1"/>
    <col min="12174" max="12174" width="11.44140625" style="4"/>
    <col min="12175" max="12175" width="2" style="4" customWidth="1"/>
    <col min="12176" max="12177" width="11.44140625" style="4"/>
    <col min="12178" max="12178" width="24.6640625" style="4" customWidth="1"/>
    <col min="12179" max="12288" width="11.44140625" style="4"/>
    <col min="12289" max="12289" width="12" style="4" customWidth="1"/>
    <col min="12290" max="12298" width="12.6640625" style="4" customWidth="1"/>
    <col min="12299" max="12301" width="13.44140625" style="4" customWidth="1"/>
    <col min="12302" max="12303" width="12" style="4" customWidth="1"/>
    <col min="12304" max="12304" width="11.44140625" style="4"/>
    <col min="12305" max="12305" width="10.33203125" style="4" bestFit="1" customWidth="1"/>
    <col min="12306" max="12306" width="11.44140625" style="4"/>
    <col min="12307" max="12307" width="12.6640625" style="4" customWidth="1"/>
    <col min="12308" max="12414" width="11.44140625" style="4"/>
    <col min="12415" max="12415" width="12" style="4" customWidth="1"/>
    <col min="12416" max="12424" width="12.6640625" style="4" customWidth="1"/>
    <col min="12425" max="12427" width="13.44140625" style="4" customWidth="1"/>
    <col min="12428" max="12429" width="12" style="4" customWidth="1"/>
    <col min="12430" max="12430" width="11.44140625" style="4"/>
    <col min="12431" max="12431" width="2" style="4" customWidth="1"/>
    <col min="12432" max="12433" width="11.44140625" style="4"/>
    <col min="12434" max="12434" width="24.6640625" style="4" customWidth="1"/>
    <col min="12435" max="12544" width="11.44140625" style="4"/>
    <col min="12545" max="12545" width="12" style="4" customWidth="1"/>
    <col min="12546" max="12554" width="12.6640625" style="4" customWidth="1"/>
    <col min="12555" max="12557" width="13.44140625" style="4" customWidth="1"/>
    <col min="12558" max="12559" width="12" style="4" customWidth="1"/>
    <col min="12560" max="12560" width="11.44140625" style="4"/>
    <col min="12561" max="12561" width="10.33203125" style="4" bestFit="1" customWidth="1"/>
    <col min="12562" max="12562" width="11.44140625" style="4"/>
    <col min="12563" max="12563" width="12.6640625" style="4" customWidth="1"/>
    <col min="12564" max="12670" width="11.44140625" style="4"/>
    <col min="12671" max="12671" width="12" style="4" customWidth="1"/>
    <col min="12672" max="12680" width="12.6640625" style="4" customWidth="1"/>
    <col min="12681" max="12683" width="13.44140625" style="4" customWidth="1"/>
    <col min="12684" max="12685" width="12" style="4" customWidth="1"/>
    <col min="12686" max="12686" width="11.44140625" style="4"/>
    <col min="12687" max="12687" width="2" style="4" customWidth="1"/>
    <col min="12688" max="12689" width="11.44140625" style="4"/>
    <col min="12690" max="12690" width="24.6640625" style="4" customWidth="1"/>
    <col min="12691" max="12800" width="11.44140625" style="4"/>
    <col min="12801" max="12801" width="12" style="4" customWidth="1"/>
    <col min="12802" max="12810" width="12.6640625" style="4" customWidth="1"/>
    <col min="12811" max="12813" width="13.44140625" style="4" customWidth="1"/>
    <col min="12814" max="12815" width="12" style="4" customWidth="1"/>
    <col min="12816" max="12816" width="11.44140625" style="4"/>
    <col min="12817" max="12817" width="10.33203125" style="4" bestFit="1" customWidth="1"/>
    <col min="12818" max="12818" width="11.44140625" style="4"/>
    <col min="12819" max="12819" width="12.6640625" style="4" customWidth="1"/>
    <col min="12820" max="12926" width="11.44140625" style="4"/>
    <col min="12927" max="12927" width="12" style="4" customWidth="1"/>
    <col min="12928" max="12936" width="12.6640625" style="4" customWidth="1"/>
    <col min="12937" max="12939" width="13.44140625" style="4" customWidth="1"/>
    <col min="12940" max="12941" width="12" style="4" customWidth="1"/>
    <col min="12942" max="12942" width="11.44140625" style="4"/>
    <col min="12943" max="12943" width="2" style="4" customWidth="1"/>
    <col min="12944" max="12945" width="11.44140625" style="4"/>
    <col min="12946" max="12946" width="24.6640625" style="4" customWidth="1"/>
    <col min="12947" max="13056" width="11.44140625" style="4"/>
    <col min="13057" max="13057" width="12" style="4" customWidth="1"/>
    <col min="13058" max="13066" width="12.6640625" style="4" customWidth="1"/>
    <col min="13067" max="13069" width="13.44140625" style="4" customWidth="1"/>
    <col min="13070" max="13071" width="12" style="4" customWidth="1"/>
    <col min="13072" max="13072" width="11.44140625" style="4"/>
    <col min="13073" max="13073" width="10.33203125" style="4" bestFit="1" customWidth="1"/>
    <col min="13074" max="13074" width="11.44140625" style="4"/>
    <col min="13075" max="13075" width="12.6640625" style="4" customWidth="1"/>
    <col min="13076" max="13182" width="11.44140625" style="4"/>
    <col min="13183" max="13183" width="12" style="4" customWidth="1"/>
    <col min="13184" max="13192" width="12.6640625" style="4" customWidth="1"/>
    <col min="13193" max="13195" width="13.44140625" style="4" customWidth="1"/>
    <col min="13196" max="13197" width="12" style="4" customWidth="1"/>
    <col min="13198" max="13198" width="11.44140625" style="4"/>
    <col min="13199" max="13199" width="2" style="4" customWidth="1"/>
    <col min="13200" max="13201" width="11.44140625" style="4"/>
    <col min="13202" max="13202" width="24.6640625" style="4" customWidth="1"/>
    <col min="13203" max="13312" width="11.44140625" style="4"/>
    <col min="13313" max="13313" width="12" style="4" customWidth="1"/>
    <col min="13314" max="13322" width="12.6640625" style="4" customWidth="1"/>
    <col min="13323" max="13325" width="13.44140625" style="4" customWidth="1"/>
    <col min="13326" max="13327" width="12" style="4" customWidth="1"/>
    <col min="13328" max="13328" width="11.44140625" style="4"/>
    <col min="13329" max="13329" width="10.33203125" style="4" bestFit="1" customWidth="1"/>
    <col min="13330" max="13330" width="11.44140625" style="4"/>
    <col min="13331" max="13331" width="12.6640625" style="4" customWidth="1"/>
    <col min="13332" max="13438" width="11.44140625" style="4"/>
    <col min="13439" max="13439" width="12" style="4" customWidth="1"/>
    <col min="13440" max="13448" width="12.6640625" style="4" customWidth="1"/>
    <col min="13449" max="13451" width="13.44140625" style="4" customWidth="1"/>
    <col min="13452" max="13453" width="12" style="4" customWidth="1"/>
    <col min="13454" max="13454" width="11.44140625" style="4"/>
    <col min="13455" max="13455" width="2" style="4" customWidth="1"/>
    <col min="13456" max="13457" width="11.44140625" style="4"/>
    <col min="13458" max="13458" width="24.6640625" style="4" customWidth="1"/>
    <col min="13459" max="13568" width="11.44140625" style="4"/>
    <col min="13569" max="13569" width="12" style="4" customWidth="1"/>
    <col min="13570" max="13578" width="12.6640625" style="4" customWidth="1"/>
    <col min="13579" max="13581" width="13.44140625" style="4" customWidth="1"/>
    <col min="13582" max="13583" width="12" style="4" customWidth="1"/>
    <col min="13584" max="13584" width="11.44140625" style="4"/>
    <col min="13585" max="13585" width="10.33203125" style="4" bestFit="1" customWidth="1"/>
    <col min="13586" max="13586" width="11.44140625" style="4"/>
    <col min="13587" max="13587" width="12.6640625" style="4" customWidth="1"/>
    <col min="13588" max="13694" width="11.44140625" style="4"/>
    <col min="13695" max="13695" width="12" style="4" customWidth="1"/>
    <col min="13696" max="13704" width="12.6640625" style="4" customWidth="1"/>
    <col min="13705" max="13707" width="13.44140625" style="4" customWidth="1"/>
    <col min="13708" max="13709" width="12" style="4" customWidth="1"/>
    <col min="13710" max="13710" width="11.44140625" style="4"/>
    <col min="13711" max="13711" width="2" style="4" customWidth="1"/>
    <col min="13712" max="13713" width="11.44140625" style="4"/>
    <col min="13714" max="13714" width="24.6640625" style="4" customWidth="1"/>
    <col min="13715" max="13824" width="11.44140625" style="4"/>
    <col min="13825" max="13825" width="12" style="4" customWidth="1"/>
    <col min="13826" max="13834" width="12.6640625" style="4" customWidth="1"/>
    <col min="13835" max="13837" width="13.44140625" style="4" customWidth="1"/>
    <col min="13838" max="13839" width="12" style="4" customWidth="1"/>
    <col min="13840" max="13840" width="11.44140625" style="4"/>
    <col min="13841" max="13841" width="10.33203125" style="4" bestFit="1" customWidth="1"/>
    <col min="13842" max="13842" width="11.44140625" style="4"/>
    <col min="13843" max="13843" width="12.6640625" style="4" customWidth="1"/>
    <col min="13844" max="13950" width="11.44140625" style="4"/>
    <col min="13951" max="13951" width="12" style="4" customWidth="1"/>
    <col min="13952" max="13960" width="12.6640625" style="4" customWidth="1"/>
    <col min="13961" max="13963" width="13.44140625" style="4" customWidth="1"/>
    <col min="13964" max="13965" width="12" style="4" customWidth="1"/>
    <col min="13966" max="13966" width="11.44140625" style="4"/>
    <col min="13967" max="13967" width="2" style="4" customWidth="1"/>
    <col min="13968" max="13969" width="11.44140625" style="4"/>
    <col min="13970" max="13970" width="24.6640625" style="4" customWidth="1"/>
    <col min="13971" max="14080" width="11.44140625" style="4"/>
    <col min="14081" max="14081" width="12" style="4" customWidth="1"/>
    <col min="14082" max="14090" width="12.6640625" style="4" customWidth="1"/>
    <col min="14091" max="14093" width="13.44140625" style="4" customWidth="1"/>
    <col min="14094" max="14095" width="12" style="4" customWidth="1"/>
    <col min="14096" max="14096" width="11.44140625" style="4"/>
    <col min="14097" max="14097" width="10.33203125" style="4" bestFit="1" customWidth="1"/>
    <col min="14098" max="14098" width="11.44140625" style="4"/>
    <col min="14099" max="14099" width="12.6640625" style="4" customWidth="1"/>
    <col min="14100" max="14206" width="11.44140625" style="4"/>
    <col min="14207" max="14207" width="12" style="4" customWidth="1"/>
    <col min="14208" max="14216" width="12.6640625" style="4" customWidth="1"/>
    <col min="14217" max="14219" width="13.44140625" style="4" customWidth="1"/>
    <col min="14220" max="14221" width="12" style="4" customWidth="1"/>
    <col min="14222" max="14222" width="11.44140625" style="4"/>
    <col min="14223" max="14223" width="2" style="4" customWidth="1"/>
    <col min="14224" max="14225" width="11.44140625" style="4"/>
    <col min="14226" max="14226" width="24.6640625" style="4" customWidth="1"/>
    <col min="14227" max="14336" width="11.44140625" style="4"/>
    <col min="14337" max="14337" width="12" style="4" customWidth="1"/>
    <col min="14338" max="14346" width="12.6640625" style="4" customWidth="1"/>
    <col min="14347" max="14349" width="13.44140625" style="4" customWidth="1"/>
    <col min="14350" max="14351" width="12" style="4" customWidth="1"/>
    <col min="14352" max="14352" width="11.44140625" style="4"/>
    <col min="14353" max="14353" width="10.33203125" style="4" bestFit="1" customWidth="1"/>
    <col min="14354" max="14354" width="11.44140625" style="4"/>
    <col min="14355" max="14355" width="12.6640625" style="4" customWidth="1"/>
    <col min="14356" max="14462" width="11.44140625" style="4"/>
    <col min="14463" max="14463" width="12" style="4" customWidth="1"/>
    <col min="14464" max="14472" width="12.6640625" style="4" customWidth="1"/>
    <col min="14473" max="14475" width="13.44140625" style="4" customWidth="1"/>
    <col min="14476" max="14477" width="12" style="4" customWidth="1"/>
    <col min="14478" max="14478" width="11.44140625" style="4"/>
    <col min="14479" max="14479" width="2" style="4" customWidth="1"/>
    <col min="14480" max="14481" width="11.44140625" style="4"/>
    <col min="14482" max="14482" width="24.6640625" style="4" customWidth="1"/>
    <col min="14483" max="14592" width="11.44140625" style="4"/>
    <col min="14593" max="14593" width="12" style="4" customWidth="1"/>
    <col min="14594" max="14602" width="12.6640625" style="4" customWidth="1"/>
    <col min="14603" max="14605" width="13.44140625" style="4" customWidth="1"/>
    <col min="14606" max="14607" width="12" style="4" customWidth="1"/>
    <col min="14608" max="14608" width="11.44140625" style="4"/>
    <col min="14609" max="14609" width="10.33203125" style="4" bestFit="1" customWidth="1"/>
    <col min="14610" max="14610" width="11.44140625" style="4"/>
    <col min="14611" max="14611" width="12.6640625" style="4" customWidth="1"/>
    <col min="14612" max="14718" width="11.44140625" style="4"/>
    <col min="14719" max="14719" width="12" style="4" customWidth="1"/>
    <col min="14720" max="14728" width="12.6640625" style="4" customWidth="1"/>
    <col min="14729" max="14731" width="13.44140625" style="4" customWidth="1"/>
    <col min="14732" max="14733" width="12" style="4" customWidth="1"/>
    <col min="14734" max="14734" width="11.44140625" style="4"/>
    <col min="14735" max="14735" width="2" style="4" customWidth="1"/>
    <col min="14736" max="14737" width="11.44140625" style="4"/>
    <col min="14738" max="14738" width="24.6640625" style="4" customWidth="1"/>
    <col min="14739" max="14848" width="11.44140625" style="4"/>
    <col min="14849" max="14849" width="12" style="4" customWidth="1"/>
    <col min="14850" max="14858" width="12.6640625" style="4" customWidth="1"/>
    <col min="14859" max="14861" width="13.44140625" style="4" customWidth="1"/>
    <col min="14862" max="14863" width="12" style="4" customWidth="1"/>
    <col min="14864" max="14864" width="11.44140625" style="4"/>
    <col min="14865" max="14865" width="10.33203125" style="4" bestFit="1" customWidth="1"/>
    <col min="14866" max="14866" width="11.44140625" style="4"/>
    <col min="14867" max="14867" width="12.6640625" style="4" customWidth="1"/>
    <col min="14868" max="14974" width="11.44140625" style="4"/>
    <col min="14975" max="14975" width="12" style="4" customWidth="1"/>
    <col min="14976" max="14984" width="12.6640625" style="4" customWidth="1"/>
    <col min="14985" max="14987" width="13.44140625" style="4" customWidth="1"/>
    <col min="14988" max="14989" width="12" style="4" customWidth="1"/>
    <col min="14990" max="14990" width="11.44140625" style="4"/>
    <col min="14991" max="14991" width="2" style="4" customWidth="1"/>
    <col min="14992" max="14993" width="11.44140625" style="4"/>
    <col min="14994" max="14994" width="24.6640625" style="4" customWidth="1"/>
    <col min="14995" max="15104" width="11.44140625" style="4"/>
    <col min="15105" max="15105" width="12" style="4" customWidth="1"/>
    <col min="15106" max="15114" width="12.6640625" style="4" customWidth="1"/>
    <col min="15115" max="15117" width="13.44140625" style="4" customWidth="1"/>
    <col min="15118" max="15119" width="12" style="4" customWidth="1"/>
    <col min="15120" max="15120" width="11.44140625" style="4"/>
    <col min="15121" max="15121" width="10.33203125" style="4" bestFit="1" customWidth="1"/>
    <col min="15122" max="15122" width="11.44140625" style="4"/>
    <col min="15123" max="15123" width="12.6640625" style="4" customWidth="1"/>
    <col min="15124" max="15230" width="11.44140625" style="4"/>
    <col min="15231" max="15231" width="12" style="4" customWidth="1"/>
    <col min="15232" max="15240" width="12.6640625" style="4" customWidth="1"/>
    <col min="15241" max="15243" width="13.44140625" style="4" customWidth="1"/>
    <col min="15244" max="15245" width="12" style="4" customWidth="1"/>
    <col min="15246" max="15246" width="11.44140625" style="4"/>
    <col min="15247" max="15247" width="2" style="4" customWidth="1"/>
    <col min="15248" max="15249" width="11.44140625" style="4"/>
    <col min="15250" max="15250" width="24.6640625" style="4" customWidth="1"/>
    <col min="15251" max="15360" width="11.44140625" style="4"/>
    <col min="15361" max="15361" width="12" style="4" customWidth="1"/>
    <col min="15362" max="15370" width="12.6640625" style="4" customWidth="1"/>
    <col min="15371" max="15373" width="13.44140625" style="4" customWidth="1"/>
    <col min="15374" max="15375" width="12" style="4" customWidth="1"/>
    <col min="15376" max="15376" width="11.44140625" style="4"/>
    <col min="15377" max="15377" width="10.33203125" style="4" bestFit="1" customWidth="1"/>
    <col min="15378" max="15378" width="11.44140625" style="4"/>
    <col min="15379" max="15379" width="12.6640625" style="4" customWidth="1"/>
    <col min="15380" max="15486" width="11.44140625" style="4"/>
    <col min="15487" max="15487" width="12" style="4" customWidth="1"/>
    <col min="15488" max="15496" width="12.6640625" style="4" customWidth="1"/>
    <col min="15497" max="15499" width="13.44140625" style="4" customWidth="1"/>
    <col min="15500" max="15501" width="12" style="4" customWidth="1"/>
    <col min="15502" max="15502" width="11.44140625" style="4"/>
    <col min="15503" max="15503" width="2" style="4" customWidth="1"/>
    <col min="15504" max="15505" width="11.44140625" style="4"/>
    <col min="15506" max="15506" width="24.6640625" style="4" customWidth="1"/>
    <col min="15507" max="15616" width="11.44140625" style="4"/>
    <col min="15617" max="15617" width="12" style="4" customWidth="1"/>
    <col min="15618" max="15626" width="12.6640625" style="4" customWidth="1"/>
    <col min="15627" max="15629" width="13.44140625" style="4" customWidth="1"/>
    <col min="15630" max="15631" width="12" style="4" customWidth="1"/>
    <col min="15632" max="15632" width="11.44140625" style="4"/>
    <col min="15633" max="15633" width="10.33203125" style="4" bestFit="1" customWidth="1"/>
    <col min="15634" max="15634" width="11.44140625" style="4"/>
    <col min="15635" max="15635" width="12.6640625" style="4" customWidth="1"/>
    <col min="15636" max="15742" width="11.44140625" style="4"/>
    <col min="15743" max="15743" width="12" style="4" customWidth="1"/>
    <col min="15744" max="15752" width="12.6640625" style="4" customWidth="1"/>
    <col min="15753" max="15755" width="13.44140625" style="4" customWidth="1"/>
    <col min="15756" max="15757" width="12" style="4" customWidth="1"/>
    <col min="15758" max="15758" width="11.44140625" style="4"/>
    <col min="15759" max="15759" width="2" style="4" customWidth="1"/>
    <col min="15760" max="15761" width="11.44140625" style="4"/>
    <col min="15762" max="15762" width="24.6640625" style="4" customWidth="1"/>
    <col min="15763" max="15872" width="11.44140625" style="4"/>
    <col min="15873" max="15873" width="12" style="4" customWidth="1"/>
    <col min="15874" max="15882" width="12.6640625" style="4" customWidth="1"/>
    <col min="15883" max="15885" width="13.44140625" style="4" customWidth="1"/>
    <col min="15886" max="15887" width="12" style="4" customWidth="1"/>
    <col min="15888" max="15888" width="11.44140625" style="4"/>
    <col min="15889" max="15889" width="10.33203125" style="4" bestFit="1" customWidth="1"/>
    <col min="15890" max="15890" width="11.44140625" style="4"/>
    <col min="15891" max="15891" width="12.6640625" style="4" customWidth="1"/>
    <col min="15892" max="15998" width="11.44140625" style="4"/>
    <col min="15999" max="15999" width="12" style="4" customWidth="1"/>
    <col min="16000" max="16008" width="12.6640625" style="4" customWidth="1"/>
    <col min="16009" max="16011" width="13.44140625" style="4" customWidth="1"/>
    <col min="16012" max="16013" width="12" style="4" customWidth="1"/>
    <col min="16014" max="16014" width="11.44140625" style="4"/>
    <col min="16015" max="16015" width="2" style="4" customWidth="1"/>
    <col min="16016" max="16017" width="11.44140625" style="4"/>
    <col min="16018" max="16018" width="24.6640625" style="4" customWidth="1"/>
    <col min="16019" max="16128" width="11.44140625" style="4"/>
    <col min="16129" max="16129" width="12" style="4" customWidth="1"/>
    <col min="16130" max="16138" width="12.6640625" style="4" customWidth="1"/>
    <col min="16139" max="16141" width="13.44140625" style="4" customWidth="1"/>
    <col min="16142" max="16143" width="12" style="4" customWidth="1"/>
    <col min="16144" max="16144" width="11.44140625" style="4"/>
    <col min="16145" max="16145" width="10.33203125" style="4" bestFit="1" customWidth="1"/>
    <col min="16146" max="16146" width="11.44140625" style="4"/>
    <col min="16147" max="16147" width="12.6640625" style="4" customWidth="1"/>
    <col min="16148" max="16254" width="11.44140625" style="4"/>
    <col min="16255" max="16255" width="12" style="4" customWidth="1"/>
    <col min="16256" max="16264" width="12.6640625" style="4" customWidth="1"/>
    <col min="16265" max="16267" width="13.44140625" style="4" customWidth="1"/>
    <col min="16268" max="16269" width="12" style="4" customWidth="1"/>
    <col min="16270" max="16270" width="11.44140625" style="4"/>
    <col min="16271" max="16271" width="2" style="4" customWidth="1"/>
    <col min="16272" max="16273" width="11.44140625" style="4"/>
    <col min="16274" max="16274" width="24.6640625" style="4" customWidth="1"/>
    <col min="16275" max="16384" width="11.44140625" style="4"/>
  </cols>
  <sheetData>
    <row r="1" spans="1:19" s="1" customFormat="1" ht="12.75" hidden="1" customHeight="1" x14ac:dyDescent="0.25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</row>
    <row r="2" spans="1:19" s="1" customFormat="1" hidden="1" x14ac:dyDescent="0.25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5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</row>
    <row r="4" spans="1:19" s="1" customFormat="1" hidden="1" x14ac:dyDescent="0.25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5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</row>
    <row r="6" spans="1:19" s="1" customFormat="1" hidden="1" x14ac:dyDescent="0.25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5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</row>
    <row r="8" spans="1:19" s="1" customFormat="1" hidden="1" x14ac:dyDescent="0.25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5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</row>
    <row r="10" spans="1:19" s="1" customFormat="1" hidden="1" x14ac:dyDescent="0.25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5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</row>
    <row r="12" spans="1:19" s="1" customFormat="1" hidden="1" x14ac:dyDescent="0.25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5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</row>
    <row r="14" spans="1:19" s="1" customFormat="1" hidden="1" x14ac:dyDescent="0.25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5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</row>
    <row r="16" spans="1:19" s="1" customFormat="1" hidden="1" x14ac:dyDescent="0.25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5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</row>
    <row r="18" spans="1:19" s="1" customFormat="1" hidden="1" x14ac:dyDescent="0.25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5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</row>
    <row r="20" spans="1:19" s="1" customFormat="1" hidden="1" x14ac:dyDescent="0.25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5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</row>
    <row r="22" spans="1:19" s="1" customFormat="1" hidden="1" x14ac:dyDescent="0.25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5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</row>
    <row r="24" spans="1:19" s="1" customFormat="1" hidden="1" x14ac:dyDescent="0.25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5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</row>
    <row r="26" spans="1:19" s="1" customFormat="1" hidden="1" x14ac:dyDescent="0.25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5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</row>
    <row r="28" spans="1:19" s="1" customFormat="1" hidden="1" x14ac:dyDescent="0.25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5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</row>
    <row r="30" spans="1:19" s="1" customFormat="1" hidden="1" x14ac:dyDescent="0.25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5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</row>
    <row r="32" spans="1:19" s="1" customFormat="1" hidden="1" x14ac:dyDescent="0.25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5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</row>
    <row r="34" spans="1:19" s="1" customFormat="1" hidden="1" x14ac:dyDescent="0.25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5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</row>
    <row r="36" spans="1:19" s="1" customFormat="1" hidden="1" x14ac:dyDescent="0.25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5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</row>
    <row r="38" spans="1:19" s="1" customFormat="1" hidden="1" x14ac:dyDescent="0.25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5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</row>
    <row r="40" spans="1:19" s="1" customFormat="1" hidden="1" x14ac:dyDescent="0.25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5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19" s="1" customFormat="1" hidden="1" x14ac:dyDescent="0.25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5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19" s="1" customFormat="1" hidden="1" x14ac:dyDescent="0.25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5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19" s="1" customFormat="1" hidden="1" x14ac:dyDescent="0.25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5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19" s="1" customFormat="1" hidden="1" x14ac:dyDescent="0.25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5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5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5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5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5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5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5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5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5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5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5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5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5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5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5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5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5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</row>
    <row r="66" spans="1:19" s="1" customFormat="1" hidden="1" x14ac:dyDescent="0.25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5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</row>
    <row r="68" spans="1:19" s="1" customFormat="1" hidden="1" x14ac:dyDescent="0.25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5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</row>
    <row r="70" spans="1:19" s="1" customFormat="1" hidden="1" x14ac:dyDescent="0.25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5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</row>
    <row r="72" spans="1:19" s="1" customFormat="1" hidden="1" x14ac:dyDescent="0.25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5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19" s="1" customFormat="1" hidden="1" x14ac:dyDescent="0.25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5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19" s="1" customFormat="1" hidden="1" x14ac:dyDescent="0.25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5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19" s="1" customFormat="1" hidden="1" x14ac:dyDescent="0.25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5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19" s="1" customFormat="1" hidden="1" x14ac:dyDescent="0.25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5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19" s="1" customFormat="1" hidden="1" x14ac:dyDescent="0.25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5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</row>
    <row r="84" spans="1:19" s="1" customFormat="1" hidden="1" x14ac:dyDescent="0.25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5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</row>
    <row r="86" spans="1:19" s="1" customFormat="1" hidden="1" x14ac:dyDescent="0.25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5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</row>
    <row r="88" spans="1:19" s="1" customFormat="1" hidden="1" x14ac:dyDescent="0.25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5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</row>
    <row r="90" spans="1:19" s="1" customFormat="1" hidden="1" x14ac:dyDescent="0.25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5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</row>
    <row r="92" spans="1:19" s="1" customFormat="1" hidden="1" x14ac:dyDescent="0.25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5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</row>
    <row r="94" spans="1:19" s="1" customFormat="1" hidden="1" x14ac:dyDescent="0.25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5"/>
    <row r="96" spans="1:19" s="1" customFormat="1" hidden="1" x14ac:dyDescent="0.25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</row>
    <row r="97" spans="1:19" s="1" customFormat="1" hidden="1" x14ac:dyDescent="0.25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5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</row>
    <row r="99" spans="1:19" s="1" customFormat="1" hidden="1" x14ac:dyDescent="0.25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5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</row>
    <row r="101" spans="1:19" s="1" customFormat="1" hidden="1" x14ac:dyDescent="0.25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5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</row>
    <row r="103" spans="1:19" s="1" customFormat="1" hidden="1" x14ac:dyDescent="0.25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5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</row>
    <row r="105" spans="1:19" s="1" customFormat="1" hidden="1" x14ac:dyDescent="0.25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5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</row>
    <row r="107" spans="1:19" s="1" customFormat="1" hidden="1" x14ac:dyDescent="0.25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5"/>
    <row r="109" spans="1:19" s="1" customFormat="1" hidden="1" x14ac:dyDescent="0.25"/>
    <row r="110" spans="1:19" s="1" customFormat="1" hidden="1" x14ac:dyDescent="0.25"/>
    <row r="111" spans="1:19" s="1" customFormat="1" hidden="1" x14ac:dyDescent="0.25"/>
    <row r="112" spans="1:19" s="1" customFormat="1" hidden="1" x14ac:dyDescent="0.25"/>
    <row r="113" spans="1:19" s="1" customFormat="1" hidden="1" x14ac:dyDescent="0.25"/>
    <row r="114" spans="1:19" s="1" customFormat="1" hidden="1" x14ac:dyDescent="0.25"/>
    <row r="115" spans="1:19" s="1" customFormat="1" hidden="1" x14ac:dyDescent="0.25"/>
    <row r="116" spans="1:19" ht="116.25" customHeight="1" x14ac:dyDescent="0.25"/>
    <row r="117" spans="1:19" s="6" customFormat="1" ht="28.2" x14ac:dyDescent="0.4">
      <c r="A117" s="5" t="s">
        <v>11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6" customFormat="1" ht="28.2" x14ac:dyDescent="0.4">
      <c r="A118" s="5" t="s">
        <v>12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.5" customHeight="1" x14ac:dyDescent="0.25">
      <c r="A119" s="7" t="s">
        <v>13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2.75" customHeight="1" x14ac:dyDescent="0.25">
      <c r="A120" s="4" t="s">
        <v>14</v>
      </c>
      <c r="Q120" s="8"/>
    </row>
    <row r="121" spans="1:19" ht="12.75" customHeight="1" x14ac:dyDescent="0.25"/>
    <row r="122" spans="1:19" ht="24" customHeight="1" x14ac:dyDescent="0.25">
      <c r="A122" s="9" t="s">
        <v>15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x14ac:dyDescent="0.25">
      <c r="A123" s="11"/>
    </row>
    <row r="124" spans="1:19" ht="13.8" x14ac:dyDescent="0.25">
      <c r="A124" s="12" t="s">
        <v>16</v>
      </c>
      <c r="B124" s="13" t="s">
        <v>17</v>
      </c>
      <c r="C124" s="12" t="s">
        <v>1</v>
      </c>
      <c r="D124" s="12"/>
    </row>
    <row r="125" spans="1:19" ht="24.75" customHeight="1" x14ac:dyDescent="0.25">
      <c r="A125" s="12"/>
      <c r="B125" s="13"/>
      <c r="C125" s="14" t="s">
        <v>18</v>
      </c>
      <c r="D125" s="15" t="s">
        <v>19</v>
      </c>
      <c r="E125" s="16"/>
      <c r="F125" s="16"/>
      <c r="G125" s="16"/>
    </row>
    <row r="126" spans="1:19" ht="15.9" customHeight="1" x14ac:dyDescent="0.25">
      <c r="A126" s="17" t="s">
        <v>20</v>
      </c>
      <c r="B126" s="18">
        <f>SUM(C126:D126)</f>
        <v>40</v>
      </c>
      <c r="C126" s="19">
        <v>27</v>
      </c>
      <c r="D126" s="19">
        <v>13</v>
      </c>
      <c r="E126" s="20"/>
      <c r="F126" s="20"/>
      <c r="G126" s="20"/>
    </row>
    <row r="127" spans="1:19" ht="15.9" customHeight="1" x14ac:dyDescent="0.25">
      <c r="A127" s="21" t="s">
        <v>21</v>
      </c>
      <c r="B127" s="18">
        <f>SUM(C127:D127)</f>
        <v>31</v>
      </c>
      <c r="C127" s="22">
        <v>21</v>
      </c>
      <c r="D127" s="22">
        <v>10</v>
      </c>
      <c r="E127" s="20"/>
      <c r="F127" s="20"/>
      <c r="G127" s="20"/>
    </row>
    <row r="128" spans="1:19" ht="15.9" customHeight="1" x14ac:dyDescent="0.25">
      <c r="A128" s="21" t="s">
        <v>22</v>
      </c>
      <c r="B128" s="18">
        <f>SUM(C128:D128)</f>
        <v>55</v>
      </c>
      <c r="C128" s="22">
        <v>45</v>
      </c>
      <c r="D128" s="22">
        <v>10</v>
      </c>
      <c r="E128" s="20"/>
      <c r="F128" s="20"/>
      <c r="G128" s="20"/>
    </row>
    <row r="129" spans="1:19" ht="15.9" customHeight="1" x14ac:dyDescent="0.25">
      <c r="A129" s="21" t="s">
        <v>23</v>
      </c>
      <c r="B129" s="18"/>
      <c r="C129" s="22"/>
      <c r="D129" s="22"/>
      <c r="E129" s="20"/>
      <c r="F129" s="20"/>
      <c r="G129" s="20"/>
    </row>
    <row r="130" spans="1:19" ht="15.9" customHeight="1" x14ac:dyDescent="0.25">
      <c r="A130" s="21" t="s">
        <v>24</v>
      </c>
      <c r="B130" s="18"/>
      <c r="C130" s="22"/>
      <c r="D130" s="22"/>
      <c r="E130" s="20"/>
      <c r="F130" s="20"/>
      <c r="G130" s="20"/>
    </row>
    <row r="131" spans="1:19" ht="15.9" customHeight="1" x14ac:dyDescent="0.25">
      <c r="A131" s="21" t="s">
        <v>25</v>
      </c>
      <c r="B131" s="18"/>
      <c r="C131" s="22"/>
      <c r="D131" s="22"/>
      <c r="E131" s="20"/>
      <c r="F131" s="20"/>
      <c r="G131" s="20"/>
    </row>
    <row r="132" spans="1:19" ht="15.9" customHeight="1" x14ac:dyDescent="0.25">
      <c r="A132" s="21" t="s">
        <v>26</v>
      </c>
      <c r="B132" s="18"/>
      <c r="C132" s="22"/>
      <c r="D132" s="22"/>
      <c r="E132" s="20"/>
      <c r="F132" s="20"/>
      <c r="G132" s="20"/>
    </row>
    <row r="133" spans="1:19" ht="15.9" customHeight="1" x14ac:dyDescent="0.25">
      <c r="A133" s="21" t="s">
        <v>27</v>
      </c>
      <c r="B133" s="18"/>
      <c r="C133" s="22"/>
      <c r="D133" s="22"/>
      <c r="E133" s="20"/>
      <c r="F133" s="20"/>
      <c r="G133" s="20"/>
    </row>
    <row r="134" spans="1:19" ht="15.9" customHeight="1" x14ac:dyDescent="0.25">
      <c r="A134" s="21" t="s">
        <v>28</v>
      </c>
      <c r="B134" s="18"/>
      <c r="C134" s="22"/>
      <c r="D134" s="22"/>
      <c r="E134" s="20"/>
      <c r="F134" s="20"/>
      <c r="G134" s="20"/>
    </row>
    <row r="135" spans="1:19" ht="15.9" customHeight="1" x14ac:dyDescent="0.25">
      <c r="A135" s="21" t="s">
        <v>29</v>
      </c>
      <c r="B135" s="18"/>
      <c r="C135" s="22"/>
      <c r="D135" s="22"/>
      <c r="E135" s="20"/>
      <c r="F135" s="20"/>
      <c r="G135" s="20"/>
    </row>
    <row r="136" spans="1:19" ht="15.9" customHeight="1" x14ac:dyDescent="0.25">
      <c r="A136" s="21" t="s">
        <v>30</v>
      </c>
      <c r="B136" s="18"/>
      <c r="C136" s="22"/>
      <c r="D136" s="22"/>
      <c r="E136" s="20"/>
      <c r="F136" s="20"/>
      <c r="G136" s="20"/>
    </row>
    <row r="137" spans="1:19" s="26" customFormat="1" ht="15.9" customHeight="1" x14ac:dyDescent="0.25">
      <c r="A137" s="23" t="s">
        <v>31</v>
      </c>
      <c r="B137" s="24"/>
      <c r="C137" s="25"/>
      <c r="D137" s="25"/>
      <c r="E137" s="20"/>
      <c r="F137" s="20"/>
      <c r="G137" s="20"/>
    </row>
    <row r="138" spans="1:19" ht="15.9" customHeight="1" x14ac:dyDescent="0.25">
      <c r="A138" s="27" t="s">
        <v>17</v>
      </c>
      <c r="B138" s="28">
        <f>SUM(B126:B137)</f>
        <v>126</v>
      </c>
      <c r="C138" s="28">
        <f>SUM(C126:C137)</f>
        <v>93</v>
      </c>
      <c r="D138" s="28">
        <f>SUM(D126:D137)</f>
        <v>33</v>
      </c>
      <c r="E138" s="29"/>
      <c r="F138" s="29"/>
      <c r="G138" s="29"/>
    </row>
    <row r="139" spans="1:19" ht="15.9" customHeight="1" thickBot="1" x14ac:dyDescent="0.3">
      <c r="A139" s="30" t="s">
        <v>32</v>
      </c>
      <c r="B139" s="31">
        <f>+B138/$B$138</f>
        <v>1</v>
      </c>
      <c r="C139" s="31">
        <f>+C138/$B$138</f>
        <v>0.73809523809523814</v>
      </c>
      <c r="D139" s="31">
        <f>+D138/$B$138</f>
        <v>0.26190476190476192</v>
      </c>
      <c r="E139" s="32"/>
      <c r="F139" s="32"/>
      <c r="G139" s="32"/>
    </row>
    <row r="140" spans="1:19" ht="15.75" customHeight="1" x14ac:dyDescent="0.25">
      <c r="A140" s="33"/>
      <c r="B140" s="34"/>
    </row>
    <row r="141" spans="1:19" ht="31.5" customHeight="1" x14ac:dyDescent="0.25"/>
    <row r="142" spans="1:19" ht="24" customHeight="1" x14ac:dyDescent="0.25">
      <c r="A142" s="35" t="s">
        <v>33</v>
      </c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</row>
    <row r="144" spans="1:19" ht="14.25" customHeight="1" x14ac:dyDescent="0.25">
      <c r="A144" s="12" t="s">
        <v>16</v>
      </c>
      <c r="B144" s="13" t="s">
        <v>17</v>
      </c>
      <c r="C144" s="12" t="s">
        <v>34</v>
      </c>
      <c r="D144" s="12"/>
      <c r="E144" s="12"/>
      <c r="F144" s="12"/>
      <c r="G144" s="12"/>
      <c r="H144" s="12"/>
      <c r="I144" s="12"/>
      <c r="J144" s="12"/>
    </row>
    <row r="145" spans="1:13" ht="24" customHeight="1" x14ac:dyDescent="0.25">
      <c r="A145" s="12"/>
      <c r="B145" s="13"/>
      <c r="C145" s="14" t="s">
        <v>35</v>
      </c>
      <c r="D145" s="15" t="s">
        <v>36</v>
      </c>
      <c r="E145" s="15" t="s">
        <v>37</v>
      </c>
      <c r="F145" s="15" t="s">
        <v>38</v>
      </c>
      <c r="G145" s="15" t="s">
        <v>39</v>
      </c>
      <c r="H145" s="15" t="s">
        <v>40</v>
      </c>
      <c r="I145" s="15" t="s">
        <v>41</v>
      </c>
      <c r="J145" s="15" t="s">
        <v>42</v>
      </c>
      <c r="K145" s="16"/>
      <c r="L145" s="16"/>
      <c r="M145" s="16"/>
    </row>
    <row r="146" spans="1:13" ht="15.9" customHeight="1" x14ac:dyDescent="0.25">
      <c r="A146" s="17" t="s">
        <v>20</v>
      </c>
      <c r="B146" s="18">
        <f>SUM(C146:J146)</f>
        <v>40</v>
      </c>
      <c r="C146" s="19">
        <v>0</v>
      </c>
      <c r="D146" s="19">
        <v>2</v>
      </c>
      <c r="E146" s="19">
        <v>5</v>
      </c>
      <c r="F146" s="19">
        <v>4</v>
      </c>
      <c r="G146" s="19">
        <v>10</v>
      </c>
      <c r="H146" s="19">
        <v>8</v>
      </c>
      <c r="I146" s="19">
        <v>6</v>
      </c>
      <c r="J146" s="19">
        <v>5</v>
      </c>
      <c r="K146" s="20"/>
      <c r="L146" s="20"/>
      <c r="M146" s="20"/>
    </row>
    <row r="147" spans="1:13" ht="15.9" customHeight="1" x14ac:dyDescent="0.25">
      <c r="A147" s="21" t="s">
        <v>21</v>
      </c>
      <c r="B147" s="18">
        <f>SUM(C147:J147)</f>
        <v>31</v>
      </c>
      <c r="C147" s="22">
        <v>0</v>
      </c>
      <c r="D147" s="22">
        <v>4</v>
      </c>
      <c r="E147" s="22">
        <v>5</v>
      </c>
      <c r="F147" s="22">
        <v>3</v>
      </c>
      <c r="G147" s="22">
        <v>3</v>
      </c>
      <c r="H147" s="22">
        <v>6</v>
      </c>
      <c r="I147" s="22">
        <v>7</v>
      </c>
      <c r="J147" s="22">
        <v>3</v>
      </c>
      <c r="K147" s="20"/>
      <c r="L147" s="20"/>
      <c r="M147" s="20"/>
    </row>
    <row r="148" spans="1:13" ht="15.9" customHeight="1" x14ac:dyDescent="0.25">
      <c r="A148" s="21" t="s">
        <v>22</v>
      </c>
      <c r="B148" s="18">
        <f>SUM(C148:J148)</f>
        <v>55</v>
      </c>
      <c r="C148" s="22">
        <v>4</v>
      </c>
      <c r="D148" s="22">
        <v>8</v>
      </c>
      <c r="E148" s="22">
        <v>4</v>
      </c>
      <c r="F148" s="22">
        <v>7</v>
      </c>
      <c r="G148" s="22">
        <v>13</v>
      </c>
      <c r="H148" s="22">
        <v>10</v>
      </c>
      <c r="I148" s="22">
        <v>4</v>
      </c>
      <c r="J148" s="22">
        <v>5</v>
      </c>
      <c r="K148" s="20"/>
      <c r="L148" s="20"/>
      <c r="M148" s="20"/>
    </row>
    <row r="149" spans="1:13" ht="15.9" customHeight="1" x14ac:dyDescent="0.25">
      <c r="A149" s="21" t="s">
        <v>23</v>
      </c>
      <c r="B149" s="18"/>
      <c r="C149" s="22"/>
      <c r="D149" s="22"/>
      <c r="E149" s="22"/>
      <c r="F149" s="22"/>
      <c r="G149" s="22"/>
      <c r="H149" s="22"/>
      <c r="I149" s="22"/>
      <c r="J149" s="22"/>
      <c r="K149" s="20"/>
      <c r="L149" s="20"/>
      <c r="M149" s="20"/>
    </row>
    <row r="150" spans="1:13" ht="15.9" customHeight="1" x14ac:dyDescent="0.25">
      <c r="A150" s="21" t="s">
        <v>24</v>
      </c>
      <c r="B150" s="18"/>
      <c r="C150" s="22"/>
      <c r="D150" s="22"/>
      <c r="E150" s="22"/>
      <c r="F150" s="22"/>
      <c r="G150" s="22"/>
      <c r="H150" s="22"/>
      <c r="I150" s="22"/>
      <c r="J150" s="22"/>
      <c r="K150" s="20"/>
      <c r="L150" s="20"/>
      <c r="M150" s="20"/>
    </row>
    <row r="151" spans="1:13" ht="15.9" customHeight="1" x14ac:dyDescent="0.25">
      <c r="A151" s="21" t="s">
        <v>25</v>
      </c>
      <c r="B151" s="18"/>
      <c r="C151" s="22"/>
      <c r="D151" s="22"/>
      <c r="E151" s="22"/>
      <c r="F151" s="22"/>
      <c r="G151" s="22"/>
      <c r="H151" s="22"/>
      <c r="I151" s="22"/>
      <c r="J151" s="22"/>
      <c r="K151" s="20"/>
      <c r="L151" s="20"/>
      <c r="M151" s="20"/>
    </row>
    <row r="152" spans="1:13" ht="15.9" customHeight="1" x14ac:dyDescent="0.25">
      <c r="A152" s="21" t="s">
        <v>26</v>
      </c>
      <c r="B152" s="18"/>
      <c r="C152" s="22"/>
      <c r="D152" s="22"/>
      <c r="E152" s="22"/>
      <c r="F152" s="22"/>
      <c r="G152" s="22"/>
      <c r="H152" s="22"/>
      <c r="I152" s="22"/>
      <c r="J152" s="22"/>
      <c r="K152" s="20"/>
      <c r="L152" s="20"/>
      <c r="M152" s="20"/>
    </row>
    <row r="153" spans="1:13" ht="15.9" customHeight="1" x14ac:dyDescent="0.25">
      <c r="A153" s="21" t="s">
        <v>27</v>
      </c>
      <c r="B153" s="18"/>
      <c r="C153" s="22"/>
      <c r="D153" s="22"/>
      <c r="E153" s="22"/>
      <c r="F153" s="22"/>
      <c r="G153" s="22"/>
      <c r="H153" s="22"/>
      <c r="I153" s="22"/>
      <c r="J153" s="22"/>
      <c r="K153" s="20"/>
      <c r="L153" s="20"/>
      <c r="M153" s="20"/>
    </row>
    <row r="154" spans="1:13" ht="15.9" customHeight="1" x14ac:dyDescent="0.25">
      <c r="A154" s="21" t="s">
        <v>28</v>
      </c>
      <c r="B154" s="18"/>
      <c r="C154" s="22"/>
      <c r="D154" s="22"/>
      <c r="E154" s="22"/>
      <c r="F154" s="22"/>
      <c r="G154" s="22"/>
      <c r="H154" s="22"/>
      <c r="I154" s="22"/>
      <c r="J154" s="22"/>
      <c r="K154" s="20"/>
      <c r="L154" s="20"/>
      <c r="M154" s="20"/>
    </row>
    <row r="155" spans="1:13" ht="15.9" customHeight="1" x14ac:dyDescent="0.25">
      <c r="A155" s="21" t="s">
        <v>29</v>
      </c>
      <c r="B155" s="18"/>
      <c r="C155" s="22"/>
      <c r="D155" s="22"/>
      <c r="E155" s="22"/>
      <c r="F155" s="22"/>
      <c r="G155" s="22"/>
      <c r="H155" s="22"/>
      <c r="I155" s="22"/>
      <c r="J155" s="22"/>
      <c r="K155" s="20"/>
      <c r="L155" s="20"/>
      <c r="M155" s="20"/>
    </row>
    <row r="156" spans="1:13" ht="15.9" customHeight="1" x14ac:dyDescent="0.25">
      <c r="A156" s="21" t="s">
        <v>30</v>
      </c>
      <c r="B156" s="18"/>
      <c r="C156" s="22"/>
      <c r="D156" s="22"/>
      <c r="E156" s="22"/>
      <c r="F156" s="22"/>
      <c r="G156" s="22"/>
      <c r="H156" s="22"/>
      <c r="I156" s="22"/>
      <c r="J156" s="22"/>
      <c r="K156" s="20"/>
      <c r="L156" s="20"/>
      <c r="M156" s="20"/>
    </row>
    <row r="157" spans="1:13" s="26" customFormat="1" ht="15.9" customHeight="1" x14ac:dyDescent="0.25">
      <c r="A157" s="23" t="s">
        <v>31</v>
      </c>
      <c r="B157" s="24"/>
      <c r="C157" s="25"/>
      <c r="D157" s="25"/>
      <c r="E157" s="25"/>
      <c r="F157" s="25"/>
      <c r="G157" s="25"/>
      <c r="H157" s="25"/>
      <c r="I157" s="25"/>
      <c r="J157" s="25"/>
      <c r="K157" s="20"/>
      <c r="L157" s="20"/>
      <c r="M157" s="20"/>
    </row>
    <row r="158" spans="1:13" ht="15.9" customHeight="1" x14ac:dyDescent="0.25">
      <c r="A158" s="27" t="s">
        <v>17</v>
      </c>
      <c r="B158" s="28">
        <f>SUM(B146:B157)</f>
        <v>126</v>
      </c>
      <c r="C158" s="28">
        <f t="shared" ref="C158:J158" si="0">SUM(C146:C157)</f>
        <v>4</v>
      </c>
      <c r="D158" s="28">
        <f t="shared" si="0"/>
        <v>14</v>
      </c>
      <c r="E158" s="28">
        <f t="shared" si="0"/>
        <v>14</v>
      </c>
      <c r="F158" s="28">
        <f t="shared" si="0"/>
        <v>14</v>
      </c>
      <c r="G158" s="28">
        <f t="shared" si="0"/>
        <v>26</v>
      </c>
      <c r="H158" s="28">
        <f t="shared" si="0"/>
        <v>24</v>
      </c>
      <c r="I158" s="28">
        <f t="shared" si="0"/>
        <v>17</v>
      </c>
      <c r="J158" s="28">
        <f t="shared" si="0"/>
        <v>13</v>
      </c>
      <c r="K158" s="29"/>
      <c r="L158" s="29"/>
      <c r="M158" s="29"/>
    </row>
    <row r="159" spans="1:13" s="11" customFormat="1" ht="15.9" customHeight="1" thickBot="1" x14ac:dyDescent="0.3">
      <c r="A159" s="30" t="s">
        <v>32</v>
      </c>
      <c r="B159" s="31">
        <f t="shared" ref="B159:J159" si="1">+B158/$B$158</f>
        <v>1</v>
      </c>
      <c r="C159" s="31">
        <f t="shared" si="1"/>
        <v>3.1746031746031744E-2</v>
      </c>
      <c r="D159" s="31">
        <f t="shared" si="1"/>
        <v>0.1111111111111111</v>
      </c>
      <c r="E159" s="31">
        <f t="shared" si="1"/>
        <v>0.1111111111111111</v>
      </c>
      <c r="F159" s="31">
        <f t="shared" si="1"/>
        <v>0.1111111111111111</v>
      </c>
      <c r="G159" s="31">
        <f t="shared" si="1"/>
        <v>0.20634920634920634</v>
      </c>
      <c r="H159" s="31">
        <f t="shared" si="1"/>
        <v>0.19047619047619047</v>
      </c>
      <c r="I159" s="31">
        <f t="shared" si="1"/>
        <v>0.13492063492063491</v>
      </c>
      <c r="J159" s="31">
        <f t="shared" si="1"/>
        <v>0.10317460317460317</v>
      </c>
      <c r="K159" s="32"/>
      <c r="L159" s="32"/>
      <c r="M159" s="32"/>
    </row>
    <row r="160" spans="1:13" s="11" customFormat="1" ht="15.9" customHeight="1" x14ac:dyDescent="0.25">
      <c r="A160" s="33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1:19" s="11" customFormat="1" ht="13.8" x14ac:dyDescent="0.25">
      <c r="A161" s="37" t="s">
        <v>43</v>
      </c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</row>
    <row r="162" spans="1:19" ht="14.25" customHeight="1" x14ac:dyDescent="0.25">
      <c r="A162" s="38" t="s">
        <v>44</v>
      </c>
    </row>
    <row r="163" spans="1:19" ht="25.5" customHeight="1" x14ac:dyDescent="0.25">
      <c r="A163" s="35" t="s">
        <v>45</v>
      </c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</row>
    <row r="164" spans="1:19" ht="14.25" customHeight="1" x14ac:dyDescent="0.25"/>
    <row r="165" spans="1:19" ht="18" customHeight="1" x14ac:dyDescent="0.25"/>
    <row r="166" spans="1:19" ht="24" customHeight="1" x14ac:dyDescent="0.25">
      <c r="A166" s="39" t="s">
        <v>34</v>
      </c>
      <c r="B166" s="40" t="s">
        <v>46</v>
      </c>
      <c r="C166" s="40"/>
      <c r="D166" s="40"/>
      <c r="E166" s="40" t="s">
        <v>47</v>
      </c>
      <c r="F166" s="40"/>
      <c r="G166" s="40"/>
      <c r="H166" s="40" t="s">
        <v>48</v>
      </c>
      <c r="I166" s="40"/>
      <c r="J166" s="40"/>
      <c r="K166" s="40" t="s">
        <v>49</v>
      </c>
      <c r="L166" s="40"/>
      <c r="M166" s="40"/>
      <c r="N166" s="41"/>
      <c r="O166" s="42" t="s">
        <v>50</v>
      </c>
      <c r="P166" s="42"/>
      <c r="Q166" s="42"/>
      <c r="R166" s="42" t="s">
        <v>51</v>
      </c>
      <c r="S166" s="42" t="s">
        <v>32</v>
      </c>
    </row>
    <row r="167" spans="1:19" ht="24" customHeight="1" x14ac:dyDescent="0.25">
      <c r="A167" s="39"/>
      <c r="B167" s="43" t="s">
        <v>18</v>
      </c>
      <c r="C167" s="43" t="s">
        <v>19</v>
      </c>
      <c r="D167" s="43" t="s">
        <v>17</v>
      </c>
      <c r="E167" s="43" t="s">
        <v>18</v>
      </c>
      <c r="F167" s="43" t="s">
        <v>19</v>
      </c>
      <c r="G167" s="43" t="s">
        <v>17</v>
      </c>
      <c r="H167" s="43" t="s">
        <v>18</v>
      </c>
      <c r="I167" s="43" t="s">
        <v>19</v>
      </c>
      <c r="J167" s="43" t="s">
        <v>17</v>
      </c>
      <c r="K167" s="43" t="s">
        <v>18</v>
      </c>
      <c r="L167" s="43" t="s">
        <v>19</v>
      </c>
      <c r="M167" s="43" t="s">
        <v>17</v>
      </c>
      <c r="N167" s="41"/>
      <c r="O167" s="42"/>
      <c r="P167" s="42"/>
      <c r="Q167" s="42"/>
      <c r="R167" s="42"/>
      <c r="S167" s="42"/>
    </row>
    <row r="168" spans="1:19" ht="18" customHeight="1" x14ac:dyDescent="0.25">
      <c r="A168" s="17" t="s">
        <v>35</v>
      </c>
      <c r="B168" s="19">
        <v>0</v>
      </c>
      <c r="C168" s="19">
        <v>0</v>
      </c>
      <c r="D168" s="19">
        <f>SUM(B168:C168)</f>
        <v>0</v>
      </c>
      <c r="E168" s="19">
        <v>3</v>
      </c>
      <c r="F168" s="19">
        <v>1</v>
      </c>
      <c r="G168" s="19">
        <f>SUM(E168:F168)</f>
        <v>4</v>
      </c>
      <c r="H168" s="19">
        <v>0</v>
      </c>
      <c r="I168" s="19">
        <v>0</v>
      </c>
      <c r="J168" s="19">
        <f>SUM(H168:I168)</f>
        <v>0</v>
      </c>
      <c r="K168" s="19">
        <v>0</v>
      </c>
      <c r="L168" s="19">
        <v>0</v>
      </c>
      <c r="M168" s="19">
        <f>SUM(K168:L168)</f>
        <v>0</v>
      </c>
      <c r="N168" s="41"/>
      <c r="O168" s="44" t="s">
        <v>46</v>
      </c>
      <c r="P168" s="44"/>
      <c r="Q168" s="44"/>
      <c r="R168" s="45">
        <f>+D176</f>
        <v>0</v>
      </c>
      <c r="S168" s="46">
        <f>+R168/$R$172</f>
        <v>0</v>
      </c>
    </row>
    <row r="169" spans="1:19" ht="18" customHeight="1" x14ac:dyDescent="0.25">
      <c r="A169" s="21" t="s">
        <v>36</v>
      </c>
      <c r="B169" s="19">
        <v>0</v>
      </c>
      <c r="C169" s="19">
        <v>0</v>
      </c>
      <c r="D169" s="19">
        <f t="shared" ref="D169:D175" si="2">SUM(B169:C169)</f>
        <v>0</v>
      </c>
      <c r="E169" s="22">
        <v>8</v>
      </c>
      <c r="F169" s="22">
        <v>6</v>
      </c>
      <c r="G169" s="19">
        <f t="shared" ref="G169:G175" si="3">SUM(E169:F169)</f>
        <v>14</v>
      </c>
      <c r="H169" s="19">
        <v>0</v>
      </c>
      <c r="I169" s="19">
        <v>0</v>
      </c>
      <c r="J169" s="19">
        <f t="shared" ref="J169:J175" si="4">SUM(H169:I169)</f>
        <v>0</v>
      </c>
      <c r="K169" s="19">
        <v>0</v>
      </c>
      <c r="L169" s="19">
        <v>0</v>
      </c>
      <c r="M169" s="19">
        <f t="shared" ref="M169:M175" si="5">SUM(K169:L169)</f>
        <v>0</v>
      </c>
      <c r="N169" s="41"/>
      <c r="O169" s="44" t="s">
        <v>47</v>
      </c>
      <c r="P169" s="44"/>
      <c r="Q169" s="44"/>
      <c r="R169" s="45">
        <f>+G176</f>
        <v>125</v>
      </c>
      <c r="S169" s="46">
        <f>+R169/$R$172</f>
        <v>0.99206349206349209</v>
      </c>
    </row>
    <row r="170" spans="1:19" ht="18" customHeight="1" x14ac:dyDescent="0.25">
      <c r="A170" s="21" t="s">
        <v>37</v>
      </c>
      <c r="B170" s="19">
        <v>0</v>
      </c>
      <c r="C170" s="19">
        <v>0</v>
      </c>
      <c r="D170" s="19">
        <f t="shared" si="2"/>
        <v>0</v>
      </c>
      <c r="E170" s="22">
        <v>8</v>
      </c>
      <c r="F170" s="22">
        <v>6</v>
      </c>
      <c r="G170" s="19">
        <f t="shared" si="3"/>
        <v>14</v>
      </c>
      <c r="H170" s="19">
        <v>0</v>
      </c>
      <c r="I170" s="19">
        <v>0</v>
      </c>
      <c r="J170" s="19">
        <f t="shared" si="4"/>
        <v>0</v>
      </c>
      <c r="K170" s="19">
        <v>0</v>
      </c>
      <c r="L170" s="19">
        <v>0</v>
      </c>
      <c r="M170" s="19">
        <f t="shared" si="5"/>
        <v>0</v>
      </c>
      <c r="N170" s="41"/>
      <c r="O170" s="44" t="s">
        <v>48</v>
      </c>
      <c r="P170" s="44"/>
      <c r="Q170" s="44"/>
      <c r="R170" s="45">
        <f>+J176</f>
        <v>0</v>
      </c>
      <c r="S170" s="46">
        <f>+R170/$R$172</f>
        <v>0</v>
      </c>
    </row>
    <row r="171" spans="1:19" ht="18" customHeight="1" x14ac:dyDescent="0.25">
      <c r="A171" s="21" t="s">
        <v>38</v>
      </c>
      <c r="B171" s="19">
        <v>0</v>
      </c>
      <c r="C171" s="19">
        <v>0</v>
      </c>
      <c r="D171" s="19">
        <f t="shared" si="2"/>
        <v>0</v>
      </c>
      <c r="E171" s="22">
        <v>8</v>
      </c>
      <c r="F171" s="22">
        <v>5</v>
      </c>
      <c r="G171" s="19">
        <f t="shared" si="3"/>
        <v>13</v>
      </c>
      <c r="H171" s="19">
        <v>0</v>
      </c>
      <c r="I171" s="19">
        <v>0</v>
      </c>
      <c r="J171" s="19">
        <f t="shared" si="4"/>
        <v>0</v>
      </c>
      <c r="K171" s="19">
        <v>1</v>
      </c>
      <c r="L171" s="19">
        <v>0</v>
      </c>
      <c r="M171" s="19">
        <f t="shared" si="5"/>
        <v>1</v>
      </c>
      <c r="N171" s="41"/>
      <c r="O171" s="44" t="s">
        <v>49</v>
      </c>
      <c r="P171" s="44"/>
      <c r="Q171" s="44"/>
      <c r="R171" s="47">
        <f>+M176</f>
        <v>1</v>
      </c>
      <c r="S171" s="48">
        <f>+R171/$R$172</f>
        <v>7.9365079365079361E-3</v>
      </c>
    </row>
    <row r="172" spans="1:19" ht="18" customHeight="1" x14ac:dyDescent="0.25">
      <c r="A172" s="21" t="s">
        <v>39</v>
      </c>
      <c r="B172" s="19">
        <v>0</v>
      </c>
      <c r="C172" s="19">
        <v>0</v>
      </c>
      <c r="D172" s="19">
        <f t="shared" si="2"/>
        <v>0</v>
      </c>
      <c r="E172" s="22">
        <v>25</v>
      </c>
      <c r="F172" s="22">
        <v>1</v>
      </c>
      <c r="G172" s="19">
        <f t="shared" si="3"/>
        <v>26</v>
      </c>
      <c r="H172" s="19">
        <v>0</v>
      </c>
      <c r="I172" s="19">
        <v>0</v>
      </c>
      <c r="J172" s="19">
        <f t="shared" si="4"/>
        <v>0</v>
      </c>
      <c r="K172" s="19">
        <v>0</v>
      </c>
      <c r="L172" s="19">
        <v>0</v>
      </c>
      <c r="M172" s="19">
        <f t="shared" si="5"/>
        <v>0</v>
      </c>
      <c r="N172" s="41"/>
      <c r="O172" s="49" t="s">
        <v>17</v>
      </c>
      <c r="P172" s="49"/>
      <c r="Q172" s="49"/>
      <c r="R172" s="50">
        <f>SUM(R168:R171)</f>
        <v>126</v>
      </c>
      <c r="S172" s="51">
        <v>1</v>
      </c>
    </row>
    <row r="173" spans="1:19" ht="18" customHeight="1" x14ac:dyDescent="0.25">
      <c r="A173" s="21" t="s">
        <v>40</v>
      </c>
      <c r="B173" s="19">
        <v>0</v>
      </c>
      <c r="C173" s="19">
        <v>0</v>
      </c>
      <c r="D173" s="19">
        <f t="shared" si="2"/>
        <v>0</v>
      </c>
      <c r="E173" s="22">
        <v>20</v>
      </c>
      <c r="F173" s="22">
        <v>4</v>
      </c>
      <c r="G173" s="19">
        <f t="shared" si="3"/>
        <v>24</v>
      </c>
      <c r="H173" s="19">
        <v>0</v>
      </c>
      <c r="I173" s="19">
        <v>0</v>
      </c>
      <c r="J173" s="19">
        <f t="shared" si="4"/>
        <v>0</v>
      </c>
      <c r="K173" s="19">
        <v>0</v>
      </c>
      <c r="L173" s="19">
        <v>0</v>
      </c>
      <c r="M173" s="19">
        <f t="shared" si="5"/>
        <v>0</v>
      </c>
      <c r="N173" s="41"/>
      <c r="O173" s="41"/>
      <c r="P173" s="41"/>
      <c r="Q173" s="41"/>
      <c r="R173" s="41"/>
      <c r="S173" s="41"/>
    </row>
    <row r="174" spans="1:19" ht="18" customHeight="1" x14ac:dyDescent="0.25">
      <c r="A174" s="21" t="s">
        <v>41</v>
      </c>
      <c r="B174" s="19">
        <v>0</v>
      </c>
      <c r="C174" s="19">
        <v>0</v>
      </c>
      <c r="D174" s="19">
        <f t="shared" si="2"/>
        <v>0</v>
      </c>
      <c r="E174" s="22">
        <v>11</v>
      </c>
      <c r="F174" s="22">
        <v>6</v>
      </c>
      <c r="G174" s="19">
        <f t="shared" si="3"/>
        <v>17</v>
      </c>
      <c r="H174" s="19">
        <v>0</v>
      </c>
      <c r="I174" s="19">
        <v>0</v>
      </c>
      <c r="J174" s="19">
        <f t="shared" si="4"/>
        <v>0</v>
      </c>
      <c r="K174" s="19">
        <v>0</v>
      </c>
      <c r="L174" s="19">
        <v>0</v>
      </c>
      <c r="M174" s="19">
        <f t="shared" si="5"/>
        <v>0</v>
      </c>
      <c r="N174" s="41"/>
      <c r="O174" s="41"/>
      <c r="P174" s="41"/>
      <c r="Q174" s="41"/>
      <c r="R174" s="52"/>
      <c r="S174" s="53"/>
    </row>
    <row r="175" spans="1:19" s="26" customFormat="1" ht="18" customHeight="1" x14ac:dyDescent="0.25">
      <c r="A175" s="23" t="s">
        <v>42</v>
      </c>
      <c r="B175" s="54">
        <v>0</v>
      </c>
      <c r="C175" s="54">
        <v>0</v>
      </c>
      <c r="D175" s="54">
        <f t="shared" si="2"/>
        <v>0</v>
      </c>
      <c r="E175" s="25">
        <v>9</v>
      </c>
      <c r="F175" s="25">
        <v>4</v>
      </c>
      <c r="G175" s="54">
        <f t="shared" si="3"/>
        <v>13</v>
      </c>
      <c r="H175" s="54">
        <v>0</v>
      </c>
      <c r="I175" s="54">
        <v>0</v>
      </c>
      <c r="J175" s="54">
        <f t="shared" si="4"/>
        <v>0</v>
      </c>
      <c r="K175" s="54">
        <v>0</v>
      </c>
      <c r="L175" s="54">
        <v>0</v>
      </c>
      <c r="M175" s="54">
        <f t="shared" si="5"/>
        <v>0</v>
      </c>
      <c r="O175" s="55"/>
      <c r="P175" s="55"/>
      <c r="Q175" s="55"/>
      <c r="R175" s="56"/>
      <c r="S175" s="57"/>
    </row>
    <row r="176" spans="1:19" ht="18" customHeight="1" x14ac:dyDescent="0.25">
      <c r="A176" s="27" t="s">
        <v>17</v>
      </c>
      <c r="B176" s="28">
        <f>SUM(B168:B175)</f>
        <v>0</v>
      </c>
      <c r="C176" s="28">
        <f t="shared" ref="C176:M176" si="6">SUM(C168:C175)</f>
        <v>0</v>
      </c>
      <c r="D176" s="28">
        <f t="shared" si="6"/>
        <v>0</v>
      </c>
      <c r="E176" s="28">
        <f t="shared" si="6"/>
        <v>92</v>
      </c>
      <c r="F176" s="28">
        <f t="shared" si="6"/>
        <v>33</v>
      </c>
      <c r="G176" s="28">
        <f t="shared" si="6"/>
        <v>125</v>
      </c>
      <c r="H176" s="28">
        <f t="shared" si="6"/>
        <v>0</v>
      </c>
      <c r="I176" s="28">
        <f t="shared" si="6"/>
        <v>0</v>
      </c>
      <c r="J176" s="28">
        <f t="shared" si="6"/>
        <v>0</v>
      </c>
      <c r="K176" s="28">
        <f t="shared" si="6"/>
        <v>1</v>
      </c>
      <c r="L176" s="28">
        <f t="shared" si="6"/>
        <v>0</v>
      </c>
      <c r="M176" s="28">
        <f t="shared" si="6"/>
        <v>1</v>
      </c>
      <c r="O176" s="55"/>
      <c r="P176" s="55"/>
      <c r="Q176" s="55"/>
      <c r="R176" s="56"/>
      <c r="S176" s="57"/>
    </row>
    <row r="177" spans="1:19" ht="60" customHeight="1" x14ac:dyDescent="0.25"/>
    <row r="178" spans="1:19" ht="25.5" customHeight="1" x14ac:dyDescent="0.25">
      <c r="A178" s="58" t="s">
        <v>52</v>
      </c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60"/>
    </row>
    <row r="179" spans="1:19" ht="15" customHeight="1" x14ac:dyDescent="0.25"/>
    <row r="180" spans="1:19" ht="15" customHeight="1" x14ac:dyDescent="0.25">
      <c r="A180" s="39" t="s">
        <v>53</v>
      </c>
      <c r="B180" s="39"/>
      <c r="C180" s="39"/>
      <c r="D180" s="61"/>
      <c r="E180" s="39" t="s">
        <v>50</v>
      </c>
      <c r="F180" s="39"/>
      <c r="G180" s="39"/>
      <c r="H180" s="39"/>
      <c r="I180" s="62" t="s">
        <v>17</v>
      </c>
    </row>
    <row r="181" spans="1:19" ht="21.75" customHeight="1" x14ac:dyDescent="0.25">
      <c r="A181" s="39"/>
      <c r="B181" s="39"/>
      <c r="C181" s="39"/>
      <c r="D181" s="61"/>
      <c r="E181" s="63" t="s">
        <v>54</v>
      </c>
      <c r="F181" s="64" t="s">
        <v>47</v>
      </c>
      <c r="G181" s="64" t="s">
        <v>48</v>
      </c>
      <c r="H181" s="65" t="s">
        <v>49</v>
      </c>
      <c r="I181" s="62"/>
      <c r="J181" s="66"/>
      <c r="K181" s="67"/>
      <c r="L181" s="67"/>
    </row>
    <row r="182" spans="1:19" ht="21.75" customHeight="1" x14ac:dyDescent="0.25">
      <c r="A182" s="39"/>
      <c r="B182" s="39"/>
      <c r="C182" s="39"/>
      <c r="D182" s="61"/>
      <c r="E182" s="61"/>
      <c r="F182" s="68"/>
      <c r="G182" s="68"/>
      <c r="H182" s="62"/>
      <c r="I182" s="62"/>
      <c r="J182" s="66"/>
      <c r="K182" s="69"/>
      <c r="L182" s="69"/>
    </row>
    <row r="183" spans="1:19" ht="18" customHeight="1" x14ac:dyDescent="0.25">
      <c r="A183" s="70" t="s">
        <v>55</v>
      </c>
      <c r="B183" s="71" t="s">
        <v>56</v>
      </c>
      <c r="C183" s="71"/>
      <c r="D183" s="71"/>
      <c r="E183" s="72">
        <v>0</v>
      </c>
      <c r="F183" s="72">
        <v>7</v>
      </c>
      <c r="G183" s="72">
        <v>0</v>
      </c>
      <c r="H183" s="72">
        <v>0</v>
      </c>
      <c r="I183" s="72">
        <f t="shared" ref="I183:I193" si="7">SUM(E183:H183)</f>
        <v>7</v>
      </c>
      <c r="J183" s="20"/>
      <c r="K183" s="20"/>
      <c r="L183" s="20"/>
    </row>
    <row r="184" spans="1:19" ht="18" customHeight="1" x14ac:dyDescent="0.25">
      <c r="A184" s="73" t="s">
        <v>57</v>
      </c>
      <c r="B184" s="74" t="s">
        <v>58</v>
      </c>
      <c r="C184" s="74"/>
      <c r="D184" s="74"/>
      <c r="E184" s="75">
        <v>0</v>
      </c>
      <c r="F184" s="75">
        <v>0</v>
      </c>
      <c r="G184" s="75">
        <v>0</v>
      </c>
      <c r="H184" s="72">
        <v>1</v>
      </c>
      <c r="I184" s="72">
        <f t="shared" si="7"/>
        <v>1</v>
      </c>
      <c r="J184" s="20"/>
      <c r="K184" s="20"/>
      <c r="L184" s="20"/>
    </row>
    <row r="185" spans="1:19" ht="18" customHeight="1" x14ac:dyDescent="0.25">
      <c r="A185" s="73" t="s">
        <v>59</v>
      </c>
      <c r="B185" s="74" t="s">
        <v>60</v>
      </c>
      <c r="C185" s="74"/>
      <c r="D185" s="74"/>
      <c r="E185" s="75">
        <v>0</v>
      </c>
      <c r="F185" s="75">
        <v>117</v>
      </c>
      <c r="G185" s="75">
        <v>0</v>
      </c>
      <c r="H185" s="72">
        <v>0</v>
      </c>
      <c r="I185" s="72">
        <f t="shared" si="7"/>
        <v>117</v>
      </c>
      <c r="J185" s="20"/>
      <c r="K185" s="20"/>
      <c r="L185" s="20"/>
    </row>
    <row r="186" spans="1:19" ht="18" customHeight="1" x14ac:dyDescent="0.25">
      <c r="A186" s="73" t="s">
        <v>61</v>
      </c>
      <c r="B186" s="74" t="s">
        <v>62</v>
      </c>
      <c r="C186" s="74"/>
      <c r="D186" s="74"/>
      <c r="E186" s="75">
        <v>0</v>
      </c>
      <c r="F186" s="75">
        <v>0</v>
      </c>
      <c r="G186" s="75">
        <v>0</v>
      </c>
      <c r="H186" s="72">
        <v>0</v>
      </c>
      <c r="I186" s="72">
        <f t="shared" si="7"/>
        <v>0</v>
      </c>
      <c r="J186" s="20"/>
      <c r="K186" s="20"/>
      <c r="L186" s="20"/>
    </row>
    <row r="187" spans="1:19" ht="18" customHeight="1" x14ac:dyDescent="0.25">
      <c r="A187" s="73" t="s">
        <v>63</v>
      </c>
      <c r="B187" s="74" t="s">
        <v>64</v>
      </c>
      <c r="C187" s="74"/>
      <c r="D187" s="74"/>
      <c r="E187" s="75">
        <v>0</v>
      </c>
      <c r="F187" s="75">
        <v>0</v>
      </c>
      <c r="G187" s="75">
        <v>0</v>
      </c>
      <c r="H187" s="72">
        <v>0</v>
      </c>
      <c r="I187" s="72">
        <f t="shared" si="7"/>
        <v>0</v>
      </c>
      <c r="J187" s="20"/>
      <c r="K187" s="20"/>
      <c r="L187" s="20"/>
    </row>
    <row r="188" spans="1:19" ht="18" customHeight="1" x14ac:dyDescent="0.25">
      <c r="A188" s="73" t="s">
        <v>65</v>
      </c>
      <c r="B188" s="74" t="s">
        <v>66</v>
      </c>
      <c r="C188" s="74"/>
      <c r="D188" s="74"/>
      <c r="E188" s="75">
        <v>0</v>
      </c>
      <c r="F188" s="75">
        <v>0</v>
      </c>
      <c r="G188" s="75">
        <v>0</v>
      </c>
      <c r="H188" s="72">
        <v>0</v>
      </c>
      <c r="I188" s="72">
        <f t="shared" si="7"/>
        <v>0</v>
      </c>
      <c r="J188" s="20"/>
      <c r="K188" s="20"/>
      <c r="L188" s="20"/>
    </row>
    <row r="189" spans="1:19" ht="18" customHeight="1" x14ac:dyDescent="0.25">
      <c r="A189" s="73" t="s">
        <v>67</v>
      </c>
      <c r="B189" s="74" t="s">
        <v>68</v>
      </c>
      <c r="C189" s="74"/>
      <c r="D189" s="74"/>
      <c r="E189" s="75">
        <v>0</v>
      </c>
      <c r="F189" s="75">
        <v>1</v>
      </c>
      <c r="G189" s="75">
        <v>0</v>
      </c>
      <c r="H189" s="72">
        <v>0</v>
      </c>
      <c r="I189" s="72">
        <f t="shared" si="7"/>
        <v>1</v>
      </c>
      <c r="J189" s="20"/>
      <c r="K189" s="20"/>
      <c r="L189" s="20"/>
    </row>
    <row r="190" spans="1:19" ht="18" customHeight="1" x14ac:dyDescent="0.25">
      <c r="A190" s="73" t="s">
        <v>69</v>
      </c>
      <c r="B190" s="74" t="s">
        <v>70</v>
      </c>
      <c r="C190" s="74"/>
      <c r="D190" s="74"/>
      <c r="E190" s="75">
        <v>0</v>
      </c>
      <c r="F190" s="75">
        <v>0</v>
      </c>
      <c r="G190" s="75">
        <v>0</v>
      </c>
      <c r="H190" s="72">
        <v>0</v>
      </c>
      <c r="I190" s="72">
        <f t="shared" si="7"/>
        <v>0</v>
      </c>
      <c r="J190" s="20"/>
      <c r="K190" s="20"/>
      <c r="L190" s="20"/>
    </row>
    <row r="191" spans="1:19" ht="18" customHeight="1" x14ac:dyDescent="0.25">
      <c r="A191" s="73" t="s">
        <v>71</v>
      </c>
      <c r="B191" s="74" t="s">
        <v>72</v>
      </c>
      <c r="C191" s="74"/>
      <c r="D191" s="74"/>
      <c r="E191" s="75">
        <v>0</v>
      </c>
      <c r="F191" s="75">
        <v>0</v>
      </c>
      <c r="G191" s="75">
        <v>0</v>
      </c>
      <c r="H191" s="72">
        <v>0</v>
      </c>
      <c r="I191" s="72">
        <f t="shared" si="7"/>
        <v>0</v>
      </c>
      <c r="J191" s="20"/>
      <c r="K191" s="20"/>
      <c r="L191" s="20"/>
    </row>
    <row r="192" spans="1:19" ht="18" customHeight="1" x14ac:dyDescent="0.25">
      <c r="A192" s="73" t="s">
        <v>73</v>
      </c>
      <c r="B192" s="74" t="s">
        <v>74</v>
      </c>
      <c r="C192" s="74"/>
      <c r="D192" s="74"/>
      <c r="E192" s="75">
        <v>0</v>
      </c>
      <c r="F192" s="75">
        <v>0</v>
      </c>
      <c r="G192" s="75">
        <v>0</v>
      </c>
      <c r="H192" s="72">
        <v>0</v>
      </c>
      <c r="I192" s="72">
        <f t="shared" si="7"/>
        <v>0</v>
      </c>
      <c r="J192" s="20"/>
      <c r="K192" s="20"/>
      <c r="L192" s="20"/>
    </row>
    <row r="193" spans="1:19" s="26" customFormat="1" ht="18" customHeight="1" x14ac:dyDescent="0.25">
      <c r="A193" s="76" t="s">
        <v>75</v>
      </c>
      <c r="B193" s="77" t="s">
        <v>76</v>
      </c>
      <c r="C193" s="77"/>
      <c r="D193" s="77"/>
      <c r="E193" s="78">
        <v>0</v>
      </c>
      <c r="F193" s="78">
        <v>0</v>
      </c>
      <c r="G193" s="78">
        <v>0</v>
      </c>
      <c r="H193" s="78">
        <v>0</v>
      </c>
      <c r="I193" s="78">
        <f t="shared" si="7"/>
        <v>0</v>
      </c>
      <c r="J193" s="20"/>
      <c r="K193" s="20"/>
      <c r="L193" s="20"/>
    </row>
    <row r="194" spans="1:19" ht="18" customHeight="1" x14ac:dyDescent="0.25">
      <c r="A194" s="79" t="s">
        <v>17</v>
      </c>
      <c r="B194" s="79"/>
      <c r="C194" s="79"/>
      <c r="D194" s="79"/>
      <c r="E194" s="80">
        <f>SUM(E183:E193)</f>
        <v>0</v>
      </c>
      <c r="F194" s="80">
        <f>SUM(F183:F193)</f>
        <v>125</v>
      </c>
      <c r="G194" s="80">
        <f>SUM(G183:G193)</f>
        <v>0</v>
      </c>
      <c r="H194" s="80">
        <f>SUM(H183:H193)</f>
        <v>1</v>
      </c>
      <c r="I194" s="80">
        <f>+SUM(I183:I193)</f>
        <v>126</v>
      </c>
      <c r="J194" s="29"/>
      <c r="K194" s="29"/>
      <c r="L194" s="29"/>
    </row>
    <row r="195" spans="1:19" ht="15.75" customHeight="1" x14ac:dyDescent="0.25"/>
    <row r="197" spans="1:19" x14ac:dyDescent="0.25">
      <c r="R197" s="81"/>
      <c r="S197" s="82"/>
    </row>
    <row r="199" spans="1:19" ht="26.25" customHeight="1" x14ac:dyDescent="0.25">
      <c r="A199" s="83" t="s">
        <v>77</v>
      </c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</row>
    <row r="201" spans="1:19" ht="13.8" x14ac:dyDescent="0.25">
      <c r="A201" s="85" t="s">
        <v>16</v>
      </c>
      <c r="B201" s="86">
        <v>2017</v>
      </c>
      <c r="C201" s="86">
        <v>2018</v>
      </c>
      <c r="D201" s="87" t="s">
        <v>78</v>
      </c>
    </row>
    <row r="202" spans="1:19" ht="13.8" x14ac:dyDescent="0.25">
      <c r="A202" s="17" t="s">
        <v>20</v>
      </c>
      <c r="B202" s="88">
        <v>44</v>
      </c>
      <c r="C202" s="88">
        <v>40</v>
      </c>
      <c r="D202" s="89">
        <f t="shared" ref="D202:D213" si="8">C202/B202-1</f>
        <v>-9.0909090909090939E-2</v>
      </c>
    </row>
    <row r="203" spans="1:19" ht="13.8" x14ac:dyDescent="0.25">
      <c r="A203" s="21" t="s">
        <v>21</v>
      </c>
      <c r="B203" s="90">
        <v>41</v>
      </c>
      <c r="C203" s="90">
        <v>31</v>
      </c>
      <c r="D203" s="89">
        <f t="shared" si="8"/>
        <v>-0.24390243902439024</v>
      </c>
    </row>
    <row r="204" spans="1:19" ht="13.8" x14ac:dyDescent="0.25">
      <c r="A204" s="21" t="s">
        <v>22</v>
      </c>
      <c r="B204" s="90">
        <v>33</v>
      </c>
      <c r="C204" s="90">
        <v>55</v>
      </c>
      <c r="D204" s="89">
        <f t="shared" si="8"/>
        <v>0.66666666666666674</v>
      </c>
    </row>
    <row r="205" spans="1:19" ht="13.8" hidden="1" x14ac:dyDescent="0.25">
      <c r="A205" s="21" t="s">
        <v>23</v>
      </c>
      <c r="B205" s="90"/>
      <c r="C205" s="90"/>
      <c r="D205" s="89" t="e">
        <f t="shared" si="8"/>
        <v>#DIV/0!</v>
      </c>
    </row>
    <row r="206" spans="1:19" ht="13.8" hidden="1" x14ac:dyDescent="0.25">
      <c r="A206" s="21" t="s">
        <v>24</v>
      </c>
      <c r="B206" s="90"/>
      <c r="C206" s="90"/>
      <c r="D206" s="89" t="e">
        <f t="shared" si="8"/>
        <v>#DIV/0!</v>
      </c>
    </row>
    <row r="207" spans="1:19" ht="13.8" hidden="1" x14ac:dyDescent="0.25">
      <c r="A207" s="21" t="s">
        <v>25</v>
      </c>
      <c r="B207" s="90"/>
      <c r="C207" s="91"/>
      <c r="D207" s="89" t="e">
        <f t="shared" si="8"/>
        <v>#DIV/0!</v>
      </c>
    </row>
    <row r="208" spans="1:19" ht="13.8" hidden="1" x14ac:dyDescent="0.25">
      <c r="A208" s="21" t="s">
        <v>26</v>
      </c>
      <c r="B208" s="90"/>
      <c r="C208" s="91"/>
      <c r="D208" s="89" t="e">
        <f t="shared" si="8"/>
        <v>#DIV/0!</v>
      </c>
    </row>
    <row r="209" spans="1:4" ht="13.8" hidden="1" x14ac:dyDescent="0.25">
      <c r="A209" s="21" t="s">
        <v>27</v>
      </c>
      <c r="B209" s="90"/>
      <c r="C209" s="91"/>
      <c r="D209" s="89" t="e">
        <f t="shared" si="8"/>
        <v>#DIV/0!</v>
      </c>
    </row>
    <row r="210" spans="1:4" ht="13.8" hidden="1" x14ac:dyDescent="0.25">
      <c r="A210" s="21" t="s">
        <v>28</v>
      </c>
      <c r="B210" s="90"/>
      <c r="C210" s="91"/>
      <c r="D210" s="89" t="e">
        <f t="shared" si="8"/>
        <v>#DIV/0!</v>
      </c>
    </row>
    <row r="211" spans="1:4" ht="14.4" hidden="1" x14ac:dyDescent="0.25">
      <c r="A211" s="21" t="s">
        <v>29</v>
      </c>
      <c r="B211" s="90"/>
      <c r="C211" s="22"/>
      <c r="D211" s="89" t="e">
        <f t="shared" si="8"/>
        <v>#DIV/0!</v>
      </c>
    </row>
    <row r="212" spans="1:4" ht="14.4" hidden="1" x14ac:dyDescent="0.25">
      <c r="A212" s="21" t="s">
        <v>30</v>
      </c>
      <c r="B212" s="90"/>
      <c r="C212" s="22"/>
      <c r="D212" s="89" t="e">
        <f t="shared" si="8"/>
        <v>#DIV/0!</v>
      </c>
    </row>
    <row r="213" spans="1:4" ht="14.4" hidden="1" x14ac:dyDescent="0.25">
      <c r="A213" s="92" t="s">
        <v>31</v>
      </c>
      <c r="B213" s="93"/>
      <c r="C213" s="94"/>
      <c r="D213" s="95" t="e">
        <f t="shared" si="8"/>
        <v>#DIV/0!</v>
      </c>
    </row>
    <row r="214" spans="1:4" ht="14.4" x14ac:dyDescent="0.3">
      <c r="A214"/>
      <c r="B214" s="28">
        <f>SUM(B202:B213)</f>
        <v>118</v>
      </c>
      <c r="C214" s="28">
        <f>SUM(C202:C213)</f>
        <v>126</v>
      </c>
      <c r="D214" s="96">
        <f>C214/B214-1</f>
        <v>6.7796610169491567E-2</v>
      </c>
    </row>
    <row r="217" spans="1:4" x14ac:dyDescent="0.25">
      <c r="A217" s="97" t="s">
        <v>43</v>
      </c>
    </row>
    <row r="218" spans="1:4" x14ac:dyDescent="0.25">
      <c r="A218" s="38" t="s">
        <v>44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J181:J182"/>
    <mergeCell ref="B183:D183"/>
    <mergeCell ref="B184:D184"/>
    <mergeCell ref="B185:D185"/>
    <mergeCell ref="B186:D186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O166:Q167"/>
    <mergeCell ref="R166:R167"/>
    <mergeCell ref="S166:S167"/>
    <mergeCell ref="O168:Q168"/>
    <mergeCell ref="O169:Q169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A117:S117"/>
    <mergeCell ref="A118:S118"/>
    <mergeCell ref="A119:S119"/>
    <mergeCell ref="A122:S122"/>
    <mergeCell ref="A124:A125"/>
    <mergeCell ref="B124:B125"/>
    <mergeCell ref="C124:D124"/>
  </mergeCells>
  <printOptions horizont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2018-04-11T23:03:16Z</dcterms:created>
  <dcterms:modified xsi:type="dcterms:W3CDTF">2018-04-11T23:03:36Z</dcterms:modified>
</cp:coreProperties>
</file>