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FB50235E-DD24-47FC-A0AB-720721E64C19}" xr6:coauthVersionLast="45" xr6:coauthVersionMax="45" xr10:uidLastSave="{00000000-0000-0000-0000-000000000000}"/>
  <bookViews>
    <workbookView xWindow="-108" yWindow="-108" windowWidth="23256" windowHeight="12576" tabRatio="404" xr2:uid="{00000000-000D-0000-FFFF-FFFF00000000}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E32" i="1" l="1"/>
  <c r="D32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7" i="1"/>
  <c r="P7" i="1" s="1"/>
  <c r="O29" i="1"/>
  <c r="P29" i="1" s="1"/>
  <c r="O31" i="1"/>
  <c r="O27" i="1"/>
  <c r="O25" i="1"/>
  <c r="P25" i="1" s="1"/>
  <c r="O17" i="1"/>
  <c r="O21" i="1"/>
  <c r="O19" i="1"/>
  <c r="P10" i="1" l="1"/>
  <c r="P16" i="1"/>
  <c r="P31" i="1"/>
  <c r="P27" i="1"/>
  <c r="P12" i="1"/>
  <c r="P15" i="1"/>
  <c r="P11" i="1"/>
  <c r="P22" i="1"/>
  <c r="P26" i="1"/>
  <c r="P24" i="1"/>
  <c r="P8" i="1"/>
  <c r="P17" i="1"/>
  <c r="P23" i="1"/>
  <c r="P28" i="1"/>
  <c r="P9" i="1"/>
  <c r="P13" i="1"/>
  <c r="P30" i="1"/>
  <c r="P21" i="1"/>
  <c r="P20" i="1"/>
  <c r="P19" i="1"/>
  <c r="O32" i="1"/>
  <c r="P32" i="1" s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<sst xmlns="http://schemas.openxmlformats.org/spreadsheetml/2006/main" count="51" uniqueCount="48">
  <si>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</si>
  <si>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</si>
  <si>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</si>
  <si>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</si>
  <si>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</si>
  <si>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</si>
  <si>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</si>
  <si>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</si>
  <si>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</si>
  <si>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</si>
  <si>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</si>
  <si>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</si>
  <si>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</si>
  <si>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</si>
  <si>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</si>
  <si>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</si>
  <si>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</si>
  <si>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</si>
  <si>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</si>
  <si>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</si>
  <si>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</si>
  <si>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</si>
  <si>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</si>
  <si>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</si>
  <si>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</si>
  <si>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</si>
  <si>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</si>
  <si>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</si>
  <si>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</si>
  <si>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</si>
  <si>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</si>
  <si>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</si>
  <si>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</si>
  <si>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</si>
  <si>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</si>
  <si>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</si>
  <si>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</si>
  <si>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</si>
  <si>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</si>
  <si>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</si>
  <si>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</si>
  <si>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</si>
  <si>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</si>
  <si>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</si>
  <si>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</si>
  <si>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</si>
  <si>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UGIGC - AURORA</t>
  </si>
  <si>
    <t>Período: Enero - Marzo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</si>
</sst>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1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89476.000000000029</c:v>
                </c:pt>
                <c:pt idx="1">
                  <c:v>29657</c:v>
                </c:pt>
                <c:pt idx="2">
                  <c:v>25648</c:v>
                </c:pt>
                <c:pt idx="3">
                  <c:v>30557.000000000011</c:v>
                </c:pt>
                <c:pt idx="4">
                  <c:v>27293</c:v>
                </c:pt>
                <c:pt idx="5">
                  <c:v>20126.000000000004</c:v>
                </c:pt>
                <c:pt idx="6">
                  <c:v>20873.999999999996</c:v>
                </c:pt>
                <c:pt idx="7">
                  <c:v>18347.999999999996</c:v>
                </c:pt>
                <c:pt idx="8">
                  <c:v>13619</c:v>
                </c:pt>
                <c:pt idx="9">
                  <c:v>14449.999999999998</c:v>
                </c:pt>
                <c:pt idx="10">
                  <c:v>19838.000000000004</c:v>
                </c:pt>
                <c:pt idx="11">
                  <c:v>11838</c:v>
                </c:pt>
                <c:pt idx="12">
                  <c:v>12963.999999999996</c:v>
                </c:pt>
                <c:pt idx="13">
                  <c:v>12451.999999999998</c:v>
                </c:pt>
                <c:pt idx="14">
                  <c:v>11592.000000000002</c:v>
                </c:pt>
                <c:pt idx="15">
                  <c:v>9624</c:v>
                </c:pt>
                <c:pt idx="16">
                  <c:v>8823</c:v>
                </c:pt>
                <c:pt idx="17">
                  <c:v>6307</c:v>
                </c:pt>
                <c:pt idx="18">
                  <c:v>7730</c:v>
                </c:pt>
                <c:pt idx="19">
                  <c:v>8905</c:v>
                </c:pt>
                <c:pt idx="20">
                  <c:v>7055</c:v>
                </c:pt>
                <c:pt idx="21">
                  <c:v>6731</c:v>
                </c:pt>
                <c:pt idx="22">
                  <c:v>3817</c:v>
                </c:pt>
                <c:pt idx="23">
                  <c:v>2030</c:v>
                </c:pt>
                <c:pt idx="24">
                  <c:v>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2014848"/>
        <c:axId val="112016768"/>
      </c:barChart>
      <c:catAx>
        <c:axId val="1120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0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1676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01484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6" sqref="E6"/>
    </sheetView>
  </sheetViews>
  <sheetFormatPr baseColWidth="10" defaultColWidth="11.44140625" defaultRowHeight="13.8" x14ac:dyDescent="0.25"/>
  <cols>
    <col min="1" max="1" width="3.88671875" style="5" customWidth="1"/>
    <col min="2" max="2" width="11.5546875" style="5" bestFit="1" customWidth="1"/>
    <col min="3" max="7" width="7" style="5" customWidth="1"/>
    <col min="8" max="8" width="6.5546875" style="5" customWidth="1"/>
    <col min="9" max="9" width="6.33203125" style="5" customWidth="1"/>
    <col min="10" max="10" width="6.44140625" style="5" customWidth="1"/>
    <col min="11" max="12" width="6.44140625" style="24" customWidth="1"/>
    <col min="13" max="13" width="6.88671875" style="24" customWidth="1"/>
    <col min="14" max="14" width="6" style="24" customWidth="1"/>
    <col min="15" max="15" width="8.109375" style="24" customWidth="1"/>
    <col min="16" max="16" width="11.33203125" style="5" customWidth="1"/>
    <col min="17" max="16384" width="11.44140625" style="5"/>
  </cols>
  <sheetData>
    <row r="1" spans="1:16" s="3" customFormat="1" ht="18" customHeight="1" x14ac:dyDescent="0.3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5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5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5">
      <c r="A5" s="45"/>
      <c r="B5" s="46"/>
      <c r="C5" s="6">
        <v>22</v>
      </c>
      <c r="D5" s="7">
        <v>20</v>
      </c>
      <c r="E5" s="8">
        <v>11</v>
      </c>
      <c r="F5" s="8"/>
      <c r="G5" s="8"/>
      <c r="H5" s="8"/>
      <c r="I5" s="8"/>
      <c r="J5" s="8"/>
      <c r="K5" s="8"/>
      <c r="L5" s="8"/>
      <c r="M5" s="8"/>
      <c r="N5" s="44"/>
      <c r="O5" s="45">
        <f>SUM(C5:N5)</f>
        <v>53</v>
      </c>
      <c r="P5" s="45"/>
    </row>
    <row r="6" spans="1:16" ht="41.4" x14ac:dyDescent="0.25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5">
      <c r="A7" s="12">
        <v>1</v>
      </c>
      <c r="B7" s="13" t="s">
        <v>30</v>
      </c>
      <c r="C7" s="36">
        <v>23724.000000000018</v>
      </c>
      <c r="D7" s="36">
        <v>35968.000000000015</v>
      </c>
      <c r="E7" s="36">
        <v>29784</v>
      </c>
      <c r="F7" s="36"/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89476.000000000029</v>
      </c>
      <c r="P7" s="15">
        <f>O7/$O$5</f>
        <v>1688.2264150943402</v>
      </c>
    </row>
    <row r="8" spans="1:16" ht="15" customHeight="1" x14ac:dyDescent="0.25">
      <c r="A8" s="16">
        <v>2</v>
      </c>
      <c r="B8" s="17" t="s">
        <v>23</v>
      </c>
      <c r="C8" s="36">
        <v>8322.0000000000018</v>
      </c>
      <c r="D8" s="36">
        <v>7390.9999999999991</v>
      </c>
      <c r="E8" s="36">
        <v>13944</v>
      </c>
      <c r="F8" s="36"/>
      <c r="G8" s="37"/>
      <c r="H8" s="37"/>
      <c r="I8" s="37"/>
      <c r="J8" s="37"/>
      <c r="K8" s="37"/>
      <c r="L8" s="37"/>
      <c r="M8" s="37"/>
      <c r="N8" s="38"/>
      <c r="O8" s="14">
        <f t="shared" si="0"/>
        <v>29657</v>
      </c>
      <c r="P8" s="15">
        <f t="shared" ref="P8:P31" si="1">O8/$O$5</f>
        <v>559.56603773584902</v>
      </c>
    </row>
    <row r="9" spans="1:16" ht="15" customHeight="1" x14ac:dyDescent="0.25">
      <c r="A9" s="12">
        <v>3</v>
      </c>
      <c r="B9" s="17" t="s">
        <v>36</v>
      </c>
      <c r="C9" s="36">
        <v>4972</v>
      </c>
      <c r="D9" s="36">
        <v>10070</v>
      </c>
      <c r="E9" s="36">
        <v>10606</v>
      </c>
      <c r="F9" s="36"/>
      <c r="G9" s="37"/>
      <c r="H9" s="37"/>
      <c r="I9" s="37"/>
      <c r="J9" s="37"/>
      <c r="K9" s="37"/>
      <c r="L9" s="37"/>
      <c r="M9" s="37"/>
      <c r="N9" s="38"/>
      <c r="O9" s="14">
        <f t="shared" si="0"/>
        <v>25648</v>
      </c>
      <c r="P9" s="15">
        <f t="shared" si="1"/>
        <v>483.92452830188677</v>
      </c>
    </row>
    <row r="10" spans="1:16" ht="15" customHeight="1" x14ac:dyDescent="0.25">
      <c r="A10" s="16">
        <v>4</v>
      </c>
      <c r="B10" s="17" t="s">
        <v>27</v>
      </c>
      <c r="C10" s="36">
        <v>7032.0000000000055</v>
      </c>
      <c r="D10" s="36">
        <v>7483.0000000000045</v>
      </c>
      <c r="E10" s="36">
        <v>16042</v>
      </c>
      <c r="F10" s="36"/>
      <c r="G10" s="37"/>
      <c r="H10" s="37"/>
      <c r="I10" s="37"/>
      <c r="J10" s="37"/>
      <c r="K10" s="37"/>
      <c r="L10" s="37"/>
      <c r="M10" s="37"/>
      <c r="N10" s="38"/>
      <c r="O10" s="14">
        <f t="shared" si="0"/>
        <v>30557.000000000011</v>
      </c>
      <c r="P10" s="15">
        <f t="shared" si="1"/>
        <v>576.54716981132094</v>
      </c>
    </row>
    <row r="11" spans="1:16" ht="15" customHeight="1" x14ac:dyDescent="0.25">
      <c r="A11" s="12">
        <v>5</v>
      </c>
      <c r="B11" s="17" t="s">
        <v>28</v>
      </c>
      <c r="C11" s="36">
        <v>6599.0000000000009</v>
      </c>
      <c r="D11" s="36">
        <v>7080.9999999999982</v>
      </c>
      <c r="E11" s="36">
        <v>13613</v>
      </c>
      <c r="F11" s="36"/>
      <c r="G11" s="37"/>
      <c r="H11" s="37"/>
      <c r="I11" s="37"/>
      <c r="J11" s="37"/>
      <c r="K11" s="37"/>
      <c r="L11" s="37"/>
      <c r="M11" s="37"/>
      <c r="N11" s="38"/>
      <c r="O11" s="14">
        <f t="shared" si="0"/>
        <v>27293</v>
      </c>
      <c r="P11" s="15">
        <f t="shared" si="1"/>
        <v>514.96226415094338</v>
      </c>
    </row>
    <row r="12" spans="1:16" ht="15" customHeight="1" x14ac:dyDescent="0.25">
      <c r="A12" s="16">
        <v>6</v>
      </c>
      <c r="B12" s="17" t="s">
        <v>19</v>
      </c>
      <c r="C12" s="36">
        <v>5027.0000000000009</v>
      </c>
      <c r="D12" s="36">
        <v>6700.0000000000018</v>
      </c>
      <c r="E12" s="36">
        <v>8399</v>
      </c>
      <c r="F12" s="36"/>
      <c r="G12" s="37"/>
      <c r="H12" s="37"/>
      <c r="I12" s="37"/>
      <c r="J12" s="37"/>
      <c r="K12" s="37"/>
      <c r="L12" s="37"/>
      <c r="M12" s="37"/>
      <c r="N12" s="38"/>
      <c r="O12" s="14">
        <f t="shared" si="0"/>
        <v>20126.000000000004</v>
      </c>
      <c r="P12" s="15">
        <f t="shared" si="1"/>
        <v>379.73584905660385</v>
      </c>
    </row>
    <row r="13" spans="1:16" ht="15" customHeight="1" x14ac:dyDescent="0.25">
      <c r="A13" s="12">
        <v>7</v>
      </c>
      <c r="B13" s="17" t="s">
        <v>17</v>
      </c>
      <c r="C13" s="36">
        <v>4108.9999999999991</v>
      </c>
      <c r="D13" s="36">
        <v>7296.9999999999964</v>
      </c>
      <c r="E13" s="36">
        <v>9468</v>
      </c>
      <c r="F13" s="36"/>
      <c r="G13" s="37"/>
      <c r="H13" s="37"/>
      <c r="I13" s="37"/>
      <c r="J13" s="37"/>
      <c r="K13" s="37"/>
      <c r="L13" s="37"/>
      <c r="M13" s="37"/>
      <c r="N13" s="38"/>
      <c r="O13" s="14">
        <f t="shared" si="0"/>
        <v>20873.999999999996</v>
      </c>
      <c r="P13" s="15">
        <f t="shared" si="1"/>
        <v>393.84905660377353</v>
      </c>
    </row>
    <row r="14" spans="1:16" ht="15" customHeight="1" x14ac:dyDescent="0.25">
      <c r="A14" s="16">
        <v>8</v>
      </c>
      <c r="B14" s="17" t="s">
        <v>37</v>
      </c>
      <c r="C14" s="36">
        <v>4249.9999999999973</v>
      </c>
      <c r="D14" s="36">
        <v>5528</v>
      </c>
      <c r="E14" s="36">
        <v>8570</v>
      </c>
      <c r="F14" s="36"/>
      <c r="G14" s="37"/>
      <c r="H14" s="37"/>
      <c r="I14" s="37"/>
      <c r="J14" s="37"/>
      <c r="K14" s="37"/>
      <c r="L14" s="37"/>
      <c r="M14" s="37"/>
      <c r="N14" s="38"/>
      <c r="O14" s="14">
        <f t="shared" si="0"/>
        <v>18347.999999999996</v>
      </c>
      <c r="P14" s="15">
        <f t="shared" si="1"/>
        <v>346.18867924528297</v>
      </c>
    </row>
    <row r="15" spans="1:16" ht="15" customHeight="1" x14ac:dyDescent="0.25">
      <c r="A15" s="12">
        <v>9</v>
      </c>
      <c r="B15" s="17" t="s">
        <v>26</v>
      </c>
      <c r="C15" s="36">
        <v>4158</v>
      </c>
      <c r="D15" s="36">
        <v>4560.9999999999991</v>
      </c>
      <c r="E15" s="36">
        <v>4900</v>
      </c>
      <c r="F15" s="36"/>
      <c r="G15" s="37"/>
      <c r="H15" s="37"/>
      <c r="I15" s="37"/>
      <c r="J15" s="37"/>
      <c r="K15" s="37"/>
      <c r="L15" s="37"/>
      <c r="M15" s="37"/>
      <c r="N15" s="38"/>
      <c r="O15" s="14">
        <f t="shared" si="0"/>
        <v>13619</v>
      </c>
      <c r="P15" s="15">
        <f t="shared" si="1"/>
        <v>256.96226415094338</v>
      </c>
    </row>
    <row r="16" spans="1:16" ht="15" customHeight="1" x14ac:dyDescent="0.25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>
        <v>6530</v>
      </c>
      <c r="F16" s="36"/>
      <c r="G16" s="37"/>
      <c r="H16" s="37"/>
      <c r="I16" s="37"/>
      <c r="J16" s="37"/>
      <c r="K16" s="37"/>
      <c r="L16" s="37"/>
      <c r="M16" s="37"/>
      <c r="N16" s="38"/>
      <c r="O16" s="14">
        <f t="shared" si="0"/>
        <v>14449.999999999998</v>
      </c>
      <c r="P16" s="15">
        <f t="shared" si="1"/>
        <v>272.64150943396226</v>
      </c>
    </row>
    <row r="17" spans="1:16" ht="15" customHeight="1" x14ac:dyDescent="0.25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>
        <v>12028</v>
      </c>
      <c r="F17" s="36"/>
      <c r="G17" s="37"/>
      <c r="H17" s="37"/>
      <c r="I17" s="37"/>
      <c r="J17" s="37"/>
      <c r="K17" s="37"/>
      <c r="L17" s="37"/>
      <c r="M17" s="37"/>
      <c r="N17" s="38"/>
      <c r="O17" s="14">
        <f t="shared" si="0"/>
        <v>19838.000000000004</v>
      </c>
      <c r="P17" s="15">
        <f t="shared" si="1"/>
        <v>374.30188679245288</v>
      </c>
    </row>
    <row r="18" spans="1:16" ht="15" customHeight="1" x14ac:dyDescent="0.25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>
        <v>4669</v>
      </c>
      <c r="F18" s="36"/>
      <c r="G18" s="37"/>
      <c r="H18" s="37"/>
      <c r="I18" s="37"/>
      <c r="J18" s="37"/>
      <c r="K18" s="37"/>
      <c r="L18" s="37"/>
      <c r="M18" s="37"/>
      <c r="N18" s="38"/>
      <c r="O18" s="14">
        <f t="shared" si="0"/>
        <v>11838</v>
      </c>
      <c r="P18" s="15">
        <f t="shared" si="1"/>
        <v>223.35849056603774</v>
      </c>
    </row>
    <row r="19" spans="1:16" ht="15" customHeight="1" x14ac:dyDescent="0.25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>
        <v>6030</v>
      </c>
      <c r="F19" s="36"/>
      <c r="G19" s="37"/>
      <c r="H19" s="37"/>
      <c r="I19" s="37"/>
      <c r="J19" s="37"/>
      <c r="K19" s="37"/>
      <c r="L19" s="37"/>
      <c r="M19" s="37"/>
      <c r="N19" s="38"/>
      <c r="O19" s="14">
        <f t="shared" si="0"/>
        <v>12963.999999999996</v>
      </c>
      <c r="P19" s="15">
        <f t="shared" si="1"/>
        <v>244.60377358490558</v>
      </c>
    </row>
    <row r="20" spans="1:16" ht="15" customHeight="1" x14ac:dyDescent="0.25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>
        <v>5578</v>
      </c>
      <c r="F20" s="36"/>
      <c r="G20" s="37"/>
      <c r="H20" s="37"/>
      <c r="I20" s="37"/>
      <c r="J20" s="37"/>
      <c r="K20" s="37"/>
      <c r="L20" s="37"/>
      <c r="M20" s="37"/>
      <c r="N20" s="38"/>
      <c r="O20" s="14">
        <f t="shared" si="0"/>
        <v>12451.999999999998</v>
      </c>
      <c r="P20" s="15">
        <f t="shared" si="1"/>
        <v>234.94339622641505</v>
      </c>
    </row>
    <row r="21" spans="1:16" ht="15" customHeight="1" x14ac:dyDescent="0.25">
      <c r="A21" s="12">
        <v>15</v>
      </c>
      <c r="B21" s="17" t="s">
        <v>22</v>
      </c>
      <c r="C21" s="36">
        <v>2877.0000000000018</v>
      </c>
      <c r="D21" s="36">
        <v>3944</v>
      </c>
      <c r="E21" s="36">
        <v>4771</v>
      </c>
      <c r="F21" s="36"/>
      <c r="G21" s="37"/>
      <c r="H21" s="37"/>
      <c r="I21" s="37"/>
      <c r="J21" s="37"/>
      <c r="K21" s="37"/>
      <c r="L21" s="37"/>
      <c r="M21" s="37"/>
      <c r="N21" s="38"/>
      <c r="O21" s="14">
        <f t="shared" si="0"/>
        <v>11592.000000000002</v>
      </c>
      <c r="P21" s="15">
        <f t="shared" si="1"/>
        <v>218.71698113207552</v>
      </c>
    </row>
    <row r="22" spans="1:16" ht="15" customHeight="1" x14ac:dyDescent="0.25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4048</v>
      </c>
      <c r="F22" s="36"/>
      <c r="G22" s="37"/>
      <c r="H22" s="37"/>
      <c r="I22" s="37"/>
      <c r="J22" s="37"/>
      <c r="K22" s="37"/>
      <c r="L22" s="37"/>
      <c r="M22" s="37"/>
      <c r="N22" s="38"/>
      <c r="O22" s="14">
        <f t="shared" si="0"/>
        <v>9624</v>
      </c>
      <c r="P22" s="15">
        <f t="shared" si="1"/>
        <v>181.58490566037736</v>
      </c>
    </row>
    <row r="23" spans="1:16" ht="15" customHeight="1" x14ac:dyDescent="0.25">
      <c r="A23" s="12">
        <v>17</v>
      </c>
      <c r="B23" s="17" t="s">
        <v>18</v>
      </c>
      <c r="C23" s="36">
        <v>2366.0000000000005</v>
      </c>
      <c r="D23" s="36">
        <v>2516</v>
      </c>
      <c r="E23" s="36">
        <v>3941</v>
      </c>
      <c r="F23" s="36"/>
      <c r="G23" s="37"/>
      <c r="H23" s="37"/>
      <c r="I23" s="37"/>
      <c r="J23" s="37"/>
      <c r="K23" s="37"/>
      <c r="L23" s="37"/>
      <c r="M23" s="37"/>
      <c r="N23" s="38"/>
      <c r="O23" s="14">
        <f t="shared" si="0"/>
        <v>8823</v>
      </c>
      <c r="P23" s="15">
        <f t="shared" si="1"/>
        <v>166.47169811320754</v>
      </c>
    </row>
    <row r="24" spans="1:16" ht="15" customHeight="1" x14ac:dyDescent="0.25">
      <c r="A24" s="16">
        <v>18</v>
      </c>
      <c r="B24" s="17" t="s">
        <v>34</v>
      </c>
      <c r="C24" s="36">
        <v>1616</v>
      </c>
      <c r="D24" s="36">
        <v>2024</v>
      </c>
      <c r="E24" s="36">
        <v>2667</v>
      </c>
      <c r="F24" s="36"/>
      <c r="G24" s="37"/>
      <c r="H24" s="37"/>
      <c r="I24" s="37"/>
      <c r="J24" s="37"/>
      <c r="K24" s="37"/>
      <c r="L24" s="37"/>
      <c r="M24" s="37"/>
      <c r="N24" s="38"/>
      <c r="O24" s="14">
        <f t="shared" si="0"/>
        <v>6307</v>
      </c>
      <c r="P24" s="15">
        <f t="shared" si="1"/>
        <v>119</v>
      </c>
    </row>
    <row r="25" spans="1:16" ht="15" customHeight="1" x14ac:dyDescent="0.25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>
        <v>4172</v>
      </c>
      <c r="F25" s="36"/>
      <c r="G25" s="37"/>
      <c r="H25" s="37"/>
      <c r="I25" s="37"/>
      <c r="J25" s="37"/>
      <c r="K25" s="37"/>
      <c r="L25" s="37"/>
      <c r="M25" s="37"/>
      <c r="N25" s="38"/>
      <c r="O25" s="14">
        <f t="shared" si="0"/>
        <v>7730</v>
      </c>
      <c r="P25" s="15">
        <f t="shared" si="1"/>
        <v>145.84905660377359</v>
      </c>
    </row>
    <row r="26" spans="1:16" ht="15" customHeight="1" x14ac:dyDescent="0.25">
      <c r="A26" s="16">
        <v>20</v>
      </c>
      <c r="B26" s="17" t="s">
        <v>24</v>
      </c>
      <c r="C26" s="36">
        <v>1173</v>
      </c>
      <c r="D26" s="36">
        <v>2163</v>
      </c>
      <c r="E26" s="36">
        <v>5569</v>
      </c>
      <c r="F26" s="36"/>
      <c r="G26" s="37"/>
      <c r="H26" s="37"/>
      <c r="I26" s="37"/>
      <c r="J26" s="37"/>
      <c r="K26" s="37"/>
      <c r="L26" s="37"/>
      <c r="M26" s="37"/>
      <c r="N26" s="38"/>
      <c r="O26" s="14">
        <f t="shared" si="0"/>
        <v>8905</v>
      </c>
      <c r="P26" s="15">
        <f t="shared" si="1"/>
        <v>168.01886792452831</v>
      </c>
    </row>
    <row r="27" spans="1:16" ht="15" customHeight="1" x14ac:dyDescent="0.25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/>
      <c r="G27" s="37"/>
      <c r="H27" s="37"/>
      <c r="I27" s="37"/>
      <c r="J27" s="37"/>
      <c r="K27" s="37"/>
      <c r="L27" s="37"/>
      <c r="M27" s="37"/>
      <c r="N27" s="38"/>
      <c r="O27" s="14">
        <f t="shared" si="0"/>
        <v>7055</v>
      </c>
      <c r="P27" s="15">
        <f t="shared" si="1"/>
        <v>133.11320754716982</v>
      </c>
    </row>
    <row r="28" spans="1:16" ht="15" customHeight="1" x14ac:dyDescent="0.25">
      <c r="A28" s="16">
        <v>22</v>
      </c>
      <c r="B28" s="17" t="s">
        <v>38</v>
      </c>
      <c r="C28" s="36">
        <v>1366</v>
      </c>
      <c r="D28" s="36">
        <v>1545</v>
      </c>
      <c r="E28" s="36">
        <v>3820</v>
      </c>
      <c r="F28" s="36"/>
      <c r="G28" s="37"/>
      <c r="H28" s="37"/>
      <c r="I28" s="37"/>
      <c r="J28" s="37"/>
      <c r="K28" s="37"/>
      <c r="L28" s="37"/>
      <c r="M28" s="37"/>
      <c r="N28" s="38"/>
      <c r="O28" s="14">
        <f t="shared" si="0"/>
        <v>6731</v>
      </c>
      <c r="P28" s="15">
        <f t="shared" si="1"/>
        <v>127</v>
      </c>
    </row>
    <row r="29" spans="1:16" ht="15" customHeight="1" x14ac:dyDescent="0.25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>
        <v>1575</v>
      </c>
      <c r="F29" s="36"/>
      <c r="G29" s="37"/>
      <c r="H29" s="37"/>
      <c r="I29" s="37"/>
      <c r="J29" s="37"/>
      <c r="K29" s="37"/>
      <c r="L29" s="37"/>
      <c r="M29" s="37"/>
      <c r="N29" s="38"/>
      <c r="O29" s="14">
        <f t="shared" si="0"/>
        <v>3817</v>
      </c>
      <c r="P29" s="15">
        <f t="shared" si="1"/>
        <v>72.018867924528308</v>
      </c>
    </row>
    <row r="30" spans="1:16" ht="15" customHeight="1" x14ac:dyDescent="0.25">
      <c r="A30" s="16">
        <v>24</v>
      </c>
      <c r="B30" s="17" t="s">
        <v>40</v>
      </c>
      <c r="C30" s="36">
        <v>656</v>
      </c>
      <c r="D30" s="36">
        <v>1102</v>
      </c>
      <c r="E30" s="36">
        <v>272</v>
      </c>
      <c r="F30" s="36"/>
      <c r="G30" s="37"/>
      <c r="H30" s="37"/>
      <c r="I30" s="37"/>
      <c r="J30" s="37"/>
      <c r="K30" s="37"/>
      <c r="L30" s="37"/>
      <c r="M30" s="37"/>
      <c r="N30" s="38"/>
      <c r="O30" s="14">
        <f t="shared" si="0"/>
        <v>2030</v>
      </c>
      <c r="P30" s="15">
        <f t="shared" si="1"/>
        <v>38.301886792452834</v>
      </c>
    </row>
    <row r="31" spans="1:16" s="20" customFormat="1" ht="15.75" customHeight="1" x14ac:dyDescent="0.25">
      <c r="A31" s="12">
        <v>25</v>
      </c>
      <c r="B31" s="18" t="s">
        <v>32</v>
      </c>
      <c r="C31" s="39">
        <v>460.00000000000011</v>
      </c>
      <c r="D31" s="40">
        <v>1190</v>
      </c>
      <c r="E31" s="40">
        <v>1952</v>
      </c>
      <c r="F31" s="40"/>
      <c r="G31" s="40"/>
      <c r="H31" s="40"/>
      <c r="I31" s="40"/>
      <c r="J31" s="40"/>
      <c r="K31" s="40"/>
      <c r="L31" s="40"/>
      <c r="M31" s="40"/>
      <c r="N31" s="41"/>
      <c r="O31" s="19">
        <f t="shared" si="0"/>
        <v>3602</v>
      </c>
      <c r="P31" s="15">
        <f t="shared" si="1"/>
        <v>67.962264150943398</v>
      </c>
    </row>
    <row r="32" spans="1:16" s="20" customFormat="1" ht="15" customHeight="1" thickBot="1" x14ac:dyDescent="0.3">
      <c r="A32" s="53" t="s">
        <v>13</v>
      </c>
      <c r="B32" s="54"/>
      <c r="C32" s="21">
        <f t="shared" ref="C32:O32" si="2">SUM(C7:C31)</f>
        <v>101919.00000000003</v>
      </c>
      <c r="D32" s="21">
        <f t="shared" si="2"/>
        <v>134431</v>
      </c>
      <c r="E32" s="21">
        <f t="shared" si="2"/>
        <v>187006</v>
      </c>
      <c r="F32" s="21"/>
      <c r="G32" s="21"/>
      <c r="H32" s="21"/>
      <c r="I32" s="21"/>
      <c r="J32" s="21"/>
      <c r="K32" s="21"/>
      <c r="L32" s="21"/>
      <c r="M32" s="21"/>
      <c r="N32" s="21"/>
      <c r="O32" s="21">
        <f t="shared" si="2"/>
        <v>423356</v>
      </c>
      <c r="P32" s="21">
        <f>O32/O5</f>
        <v>7987.8490566037735</v>
      </c>
    </row>
    <row r="33" spans="1:16" ht="17.25" customHeight="1" x14ac:dyDescent="0.25">
      <c r="A33" s="22"/>
      <c r="B33" s="23"/>
      <c r="L33" s="50" t="s">
        <v>14</v>
      </c>
      <c r="M33" s="50"/>
      <c r="N33" s="50"/>
      <c r="O33" s="50"/>
      <c r="P33" s="42">
        <f>P32</f>
        <v>7987.8490566037735</v>
      </c>
    </row>
    <row r="34" spans="1:16" ht="14.4" thickBot="1" x14ac:dyDescent="0.3">
      <c r="B34" s="25"/>
      <c r="L34" s="51" t="s">
        <v>15</v>
      </c>
      <c r="M34" s="51"/>
      <c r="N34" s="51"/>
      <c r="O34" s="51"/>
      <c r="P34" s="43">
        <f>P33/8</f>
        <v>998.48113207547169</v>
      </c>
    </row>
    <row r="35" spans="1:16" x14ac:dyDescent="0.25">
      <c r="A35" s="26" t="s">
        <v>43</v>
      </c>
      <c r="B35" s="25"/>
      <c r="L35" s="27"/>
      <c r="M35" s="27"/>
      <c r="N35" s="27"/>
      <c r="O35" s="27"/>
      <c r="P35" s="28"/>
    </row>
    <row r="36" spans="1:16" x14ac:dyDescent="0.25">
      <c r="A36" s="26" t="s">
        <v>46</v>
      </c>
      <c r="B36" s="25"/>
    </row>
    <row r="52" spans="1:16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5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5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5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5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5">
      <c r="A61" s="26" t="s">
        <v>43</v>
      </c>
      <c r="B61" s="22"/>
    </row>
    <row r="62" spans="1:16" x14ac:dyDescent="0.25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2019-08-14T22:53:28Z</cp:lastPrinted>
  <dcterms:created xsi:type="dcterms:W3CDTF">2011-02-10T16:18:34Z</dcterms:created>
  <dcterms:modified xsi:type="dcterms:W3CDTF">2020-04-08T21:50:35Z</dcterms:modified>
</cp:coreProperties>
</file>