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ebrero 2020\BV Marzo\páginas\"/>
    </mc:Choice>
  </mc:AlternateContent>
  <bookViews>
    <workbookView xWindow="-120" yWindow="-120" windowWidth="29040" windowHeight="15840" tabRatio="222" firstSheet="1" activeTab="1"/>
  </bookViews>
  <sheets>
    <sheet name="2009" sheetId="1" state="hidden" r:id="rId1"/>
    <sheet name="2020" sheetId="2" r:id="rId2"/>
  </sheets>
  <definedNames>
    <definedName name="_xlnm.Print_Area" localSheetId="0">'2009'!$A$1:$O$50</definedName>
    <definedName name="_xlnm.Print_Area" localSheetId="1">'2020'!$A$1:$O$59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2" i="2"/>
  <c r="B21" i="2"/>
  <c r="B26" i="2" s="1"/>
  <c r="B20" i="2" l="1"/>
  <c r="B52" i="2" l="1"/>
  <c r="B53" i="2"/>
  <c r="B50" i="2"/>
  <c r="C54" i="2" l="1"/>
  <c r="D54" i="2"/>
  <c r="E54" i="2"/>
  <c r="F54" i="2"/>
  <c r="B19" i="2" l="1"/>
  <c r="B51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54" i="2"/>
  <c r="D55" i="2" s="1"/>
  <c r="D41" i="1" l="1"/>
  <c r="F41" i="1"/>
  <c r="B41" i="1"/>
  <c r="E41" i="1"/>
  <c r="C28" i="1"/>
  <c r="D28" i="1"/>
  <c r="E55" i="2"/>
  <c r="C55" i="2"/>
  <c r="F55" i="2"/>
  <c r="B55" i="2"/>
  <c r="B27" i="2"/>
  <c r="C27" i="2"/>
  <c r="D27" i="2"/>
</calcChain>
</file>

<file path=xl/sharedStrings.xml><?xml version="1.0" encoding="utf-8"?>
<sst xmlns="http://schemas.openxmlformats.org/spreadsheetml/2006/main" count="108" uniqueCount="69">
  <si>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</si>
  <si>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</si>
  <si>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</si>
  <si>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</si>
  <si>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</si>
  <si>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</si>
  <si>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</si>
  <si>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</si>
  <si>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</si>
  <si>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</si>
  <si>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</si>
  <si>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</si>
  <si>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</si>
  <si>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</si>
  <si>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</si>
  <si>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</si>
  <si>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</si>
  <si>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</si>
  <si>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</si>
  <si>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</si>
  <si>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</si>
  <si>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</si>
  <si>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</si>
  <si>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</si>
  <si>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</si>
  <si>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</si>
  <si>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</si>
  <si>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</si>
  <si>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</si>
  <si>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</si>
  <si>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</si>
  <si>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</si>
  <si>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</si>
  <si>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</si>
  <si>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</si>
  <si>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</si>
  <si>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</si>
  <si>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</si>
  <si>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</si>
  <si>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</si>
  <si>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</si>
  <si>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</si>
  <si>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</si>
  <si>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</si>
  <si>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</si>
  <si>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</si>
  <si>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</si>
  <si>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</si>
  <si>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</si>
  <si>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</si>
  <si>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</si>
  <si>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</si>
  <si>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</si>
  <si>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</si>
  <si>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</si>
  <si>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</si>
  <si>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</si>
  <si>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</si>
  <si>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</si>
  <si>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</si>
  <si>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</si>
  <si>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</si>
  <si>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</si>
  <si>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</si>
  <si>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</si>
  <si>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</si>
  <si>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</si>
  <si>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Elaboración : UGIGC - AURORA - MIMP</t>
  </si>
  <si>
    <t>Período : Enero - Marzo,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</si>
</sst>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25" fillId="7" borderId="21" xfId="0" applyFont="1" applyFill="1" applyBorder="1" applyAlignment="1">
      <alignment horizontal="centerContinuous"/>
    </xf>
    <xf numFmtId="0" fontId="21" fillId="8" borderId="0" xfId="0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vertical="center"/>
    </xf>
    <xf numFmtId="3" fontId="18" fillId="9" borderId="0" xfId="0" applyNumberFormat="1" applyFont="1" applyFill="1" applyBorder="1" applyAlignment="1">
      <alignment horizontal="center" vertical="center"/>
    </xf>
    <xf numFmtId="3" fontId="16" fillId="9" borderId="0" xfId="0" applyNumberFormat="1" applyFont="1" applyFill="1" applyBorder="1" applyAlignment="1">
      <alignment horizontal="center" vertical="center"/>
    </xf>
    <xf numFmtId="3" fontId="16" fillId="9" borderId="0" xfId="0" applyNumberFormat="1" applyFont="1" applyFill="1" applyBorder="1" applyAlignment="1">
      <alignment horizontal="center" vertical="center" wrapText="1"/>
    </xf>
    <xf numFmtId="9" fontId="16" fillId="9" borderId="0" xfId="16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8" fillId="8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28-4A2D-8AEF-08FBF4AFD8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28-4A2D-8AEF-08FBF4AFD82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731930752"/>
        <c:axId val="-731930208"/>
      </c:barChart>
      <c:catAx>
        <c:axId val="-731930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731930208"/>
        <c:crosses val="autoZero"/>
        <c:auto val="1"/>
        <c:lblAlgn val="ctr"/>
        <c:lblOffset val="100"/>
        <c:noMultiLvlLbl val="0"/>
      </c:catAx>
      <c:valAx>
        <c:axId val="-73193020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731930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35-460A-814E-16739081F614}"/>
                </c:ex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'2020'!$C$26:$D$26</c:f>
              <c:numCache>
                <c:formatCode>#,##0</c:formatCode>
                <c:ptCount val="2"/>
                <c:pt idx="0">
                  <c:v>26166</c:v>
                </c:pt>
                <c:pt idx="1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>
          <a:extLst>
            <a:ext uri="{FF2B5EF4-FFF2-40B4-BE49-F238E27FC236}">
              <a16:creationId xmlns="" xmlns:a16="http://schemas.microsoft.com/office/drawing/2014/main" id="{00000000-0008-0000-00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>
          <a:extLst>
            <a:ext uri="{FF2B5EF4-FFF2-40B4-BE49-F238E27FC236}">
              <a16:creationId xmlns=""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>
          <a:extLst>
            <a:ext uri="{FF2B5EF4-FFF2-40B4-BE49-F238E27FC236}">
              <a16:creationId xmlns="" xmlns:a16="http://schemas.microsoft.com/office/drawing/2014/main" id="{00000000-0008-0000-00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70DE3312-23B2-4E74-8976-A01B6089D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15E32D6F-7B5D-42A6-96DC-14CD3AD069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AF45A004-8081-4941-87B6-1B82AF68ED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FE9765BE-19E9-426B-81B8-1C20B02A773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47</xdr:row>
      <xdr:rowOff>70766</xdr:rowOff>
    </xdr:from>
    <xdr:to>
      <xdr:col>14</xdr:col>
      <xdr:colOff>710801</xdr:colOff>
      <xdr:row>53</xdr:row>
      <xdr:rowOff>74084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217 casos, Arequipa 58 casos, La Libertad 53 casos, Ica 35 casos, Cusco 32 casos, Ancash 31 casos, Junin 30 casos, Callao 24 casos, Tacna 23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233023</xdr:colOff>
      <xdr:row>13</xdr:row>
      <xdr:rowOff>142875</xdr:rowOff>
    </xdr:from>
    <xdr:to>
      <xdr:col>9</xdr:col>
      <xdr:colOff>392905</xdr:colOff>
      <xdr:row>33</xdr:row>
      <xdr:rowOff>202407</xdr:rowOff>
    </xdr:to>
    <xdr:graphicFrame macro="">
      <xdr:nvGraphicFramePr>
        <xdr:cNvPr id="2472" name="Gráfico 4">
          <a:extLst>
            <a:ext uri="{FF2B5EF4-FFF2-40B4-BE49-F238E27FC236}">
              <a16:creationId xmlns="" xmlns:a16="http://schemas.microsoft.com/office/drawing/2014/main" id="{00000000-0008-0000-0100-0000A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83344</xdr:colOff>
      <xdr:row>0</xdr:row>
      <xdr:rowOff>59531</xdr:rowOff>
    </xdr:from>
    <xdr:to>
      <xdr:col>8</xdr:col>
      <xdr:colOff>607219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83344" y="59531"/>
          <a:ext cx="6619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D6BF0D97-EA4F-4DA8-BD27-7E09DD98BE4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3113F177-8C45-4EFC-9A06-41482B9B0FC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8" t="s">
        <v>21</v>
      </c>
      <c r="K14" s="123" t="s">
        <v>32</v>
      </c>
      <c r="L14" s="123"/>
      <c r="M14" s="123"/>
      <c r="N14" s="123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8"/>
      <c r="K15" s="123"/>
      <c r="L15" s="123"/>
      <c r="M15" s="123"/>
      <c r="N15" s="123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4" t="s">
        <v>22</v>
      </c>
      <c r="K16" s="129" t="s">
        <v>34</v>
      </c>
      <c r="L16" s="129"/>
      <c r="M16" s="129"/>
      <c r="N16" s="127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5"/>
      <c r="K17" s="129"/>
      <c r="L17" s="129"/>
      <c r="M17" s="129"/>
      <c r="N17" s="127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5"/>
      <c r="K18" s="130" t="s">
        <v>35</v>
      </c>
      <c r="L18" s="130"/>
      <c r="M18" s="130"/>
      <c r="N18" s="127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6"/>
      <c r="K19" s="130"/>
      <c r="L19" s="130"/>
      <c r="M19" s="130"/>
      <c r="N19" s="127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4" t="s">
        <v>23</v>
      </c>
      <c r="K20" s="129" t="s">
        <v>34</v>
      </c>
      <c r="L20" s="129"/>
      <c r="M20" s="129"/>
      <c r="N20" s="131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5"/>
      <c r="K21" s="129"/>
      <c r="L21" s="129"/>
      <c r="M21" s="129"/>
      <c r="N21" s="132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5"/>
      <c r="K22" s="130" t="s">
        <v>35</v>
      </c>
      <c r="L22" s="130"/>
      <c r="M22" s="130"/>
      <c r="N22" s="131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6"/>
      <c r="K23" s="130"/>
      <c r="L23" s="130"/>
      <c r="M23" s="130"/>
      <c r="N23" s="132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4" t="s">
        <v>24</v>
      </c>
      <c r="K24" s="133" t="s">
        <v>37</v>
      </c>
      <c r="L24" s="133"/>
      <c r="M24" s="133"/>
      <c r="N24" s="131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5"/>
      <c r="K25" s="133"/>
      <c r="L25" s="133"/>
      <c r="M25" s="133"/>
      <c r="N25" s="132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5"/>
      <c r="K26" s="129" t="s">
        <v>40</v>
      </c>
      <c r="L26" s="129"/>
      <c r="M26" s="129"/>
      <c r="N26" s="131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6"/>
      <c r="K27" s="129"/>
      <c r="L27" s="129"/>
      <c r="M27" s="129"/>
      <c r="N27" s="132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62"/>
  <sheetViews>
    <sheetView tabSelected="1" view="pageBreakPreview" zoomScale="90" zoomScaleNormal="102" zoomScaleSheetLayoutView="90" workbookViewId="0">
      <selection activeCell="E14" sqref="E14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34" t="s">
        <v>48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65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5">
      <c r="A11" s="111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2"/>
      <c r="B12" s="63"/>
      <c r="C12" s="64"/>
      <c r="D12" s="63"/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</row>
    <row r="13" spans="1:15" s="68" customFormat="1" ht="4.5" customHeight="1" x14ac:dyDescent="0.2">
      <c r="A13" s="65"/>
      <c r="B13" s="66"/>
      <c r="C13" s="67"/>
      <c r="D13" s="66"/>
      <c r="E13" s="66"/>
      <c r="F13" s="66"/>
      <c r="G13" s="66"/>
      <c r="H13" s="66"/>
      <c r="I13" s="66"/>
      <c r="J13" s="67"/>
      <c r="K13" s="67"/>
      <c r="L13" s="66"/>
      <c r="M13" s="66"/>
      <c r="N13" s="66"/>
      <c r="O13" s="66"/>
    </row>
    <row r="14" spans="1:15" s="68" customFormat="1" ht="13.5" customHeight="1" x14ac:dyDescent="0.3">
      <c r="A14" s="139" t="s">
        <v>50</v>
      </c>
      <c r="B14" s="139"/>
      <c r="C14" s="139"/>
      <c r="D14" s="139"/>
      <c r="E14" s="66"/>
      <c r="F14" s="66"/>
      <c r="G14" s="66"/>
      <c r="H14" s="66"/>
      <c r="I14" s="66"/>
      <c r="J14" s="67"/>
      <c r="K14" s="139" t="s">
        <v>42</v>
      </c>
      <c r="L14" s="139"/>
      <c r="M14" s="139"/>
      <c r="N14" s="139"/>
      <c r="O14" s="139"/>
    </row>
    <row r="15" spans="1:15" s="68" customFormat="1" ht="15.75" customHeight="1" x14ac:dyDescent="0.3">
      <c r="A15" s="139" t="s">
        <v>51</v>
      </c>
      <c r="B15" s="139"/>
      <c r="C15" s="139"/>
      <c r="D15" s="139"/>
      <c r="E15" s="66"/>
      <c r="F15" s="66"/>
      <c r="G15" s="66"/>
      <c r="H15" s="66"/>
      <c r="I15" s="66"/>
      <c r="J15" s="67"/>
      <c r="K15" s="139" t="s">
        <v>43</v>
      </c>
      <c r="L15" s="139"/>
      <c r="M15" s="139"/>
      <c r="N15" s="139"/>
      <c r="O15" s="139"/>
    </row>
    <row r="16" spans="1:15" s="68" customFormat="1" ht="6" customHeight="1" x14ac:dyDescent="0.2">
      <c r="A16" s="65"/>
      <c r="B16" s="66"/>
      <c r="C16" s="67"/>
      <c r="D16" s="66"/>
      <c r="E16" s="66"/>
      <c r="F16" s="66"/>
      <c r="G16" s="66"/>
      <c r="H16" s="66"/>
      <c r="I16" s="66"/>
      <c r="J16" s="67"/>
    </row>
    <row r="17" spans="1:19" ht="11.45" customHeight="1" x14ac:dyDescent="0.2">
      <c r="A17" s="138" t="s">
        <v>1</v>
      </c>
      <c r="B17" s="138" t="s">
        <v>2</v>
      </c>
      <c r="C17" s="136" t="s">
        <v>46</v>
      </c>
      <c r="D17" s="136" t="s">
        <v>47</v>
      </c>
      <c r="K17" s="147" t="s">
        <v>21</v>
      </c>
      <c r="L17" s="138" t="s">
        <v>44</v>
      </c>
      <c r="M17" s="138"/>
      <c r="N17" s="138"/>
      <c r="O17" s="138" t="s">
        <v>20</v>
      </c>
    </row>
    <row r="18" spans="1:19" ht="13.15" customHeight="1" x14ac:dyDescent="0.3">
      <c r="A18" s="138"/>
      <c r="B18" s="138"/>
      <c r="C18" s="137"/>
      <c r="D18" s="136"/>
      <c r="E18" s="69"/>
      <c r="F18" s="69"/>
      <c r="G18" s="69"/>
      <c r="H18" s="69"/>
      <c r="I18" s="69"/>
      <c r="J18" s="69"/>
      <c r="K18" s="147"/>
      <c r="L18" s="138"/>
      <c r="M18" s="138"/>
      <c r="N18" s="138"/>
      <c r="O18" s="138"/>
      <c r="R18" s="110"/>
      <c r="S18" s="110"/>
    </row>
    <row r="19" spans="1:19" ht="17.45" customHeight="1" x14ac:dyDescent="0.2">
      <c r="A19" s="70" t="s">
        <v>9</v>
      </c>
      <c r="B19" s="71">
        <f>SUM(C19:D19)</f>
        <v>12085</v>
      </c>
      <c r="C19" s="72">
        <v>11677</v>
      </c>
      <c r="D19" s="72">
        <v>408</v>
      </c>
      <c r="K19" s="147"/>
      <c r="L19" s="138"/>
      <c r="M19" s="138"/>
      <c r="N19" s="138"/>
      <c r="O19" s="138"/>
      <c r="R19" s="110"/>
      <c r="S19" s="110"/>
    </row>
    <row r="20" spans="1:19" ht="17.45" customHeight="1" x14ac:dyDescent="0.2">
      <c r="A20" s="70" t="s">
        <v>10</v>
      </c>
      <c r="B20" s="71">
        <f>SUM(C20:D20)</f>
        <v>10985</v>
      </c>
      <c r="C20" s="72">
        <v>10591</v>
      </c>
      <c r="D20" s="72">
        <v>394</v>
      </c>
      <c r="K20" s="148" t="s">
        <v>52</v>
      </c>
      <c r="L20" s="146" t="s">
        <v>61</v>
      </c>
      <c r="M20" s="146"/>
      <c r="N20" s="146"/>
      <c r="O20" s="73">
        <v>0.48</v>
      </c>
      <c r="R20" s="110"/>
      <c r="S20" s="110"/>
    </row>
    <row r="21" spans="1:19" ht="17.45" customHeight="1" thickBot="1" x14ac:dyDescent="0.25">
      <c r="A21" s="116" t="s">
        <v>11</v>
      </c>
      <c r="B21" s="121">
        <f t="shared" ref="B21:B22" si="0">SUM(C21:D21)</f>
        <v>4024</v>
      </c>
      <c r="C21" s="122">
        <v>3898</v>
      </c>
      <c r="D21" s="122">
        <v>126</v>
      </c>
      <c r="K21" s="148"/>
      <c r="L21" s="141" t="s">
        <v>57</v>
      </c>
      <c r="M21" s="141"/>
      <c r="N21" s="141"/>
      <c r="O21" s="76">
        <v>0.52</v>
      </c>
      <c r="R21" s="110"/>
      <c r="S21" s="110"/>
    </row>
    <row r="22" spans="1:19" ht="17.45" hidden="1" customHeight="1" x14ac:dyDescent="0.2">
      <c r="A22" s="70" t="s">
        <v>12</v>
      </c>
      <c r="B22" s="71">
        <f t="shared" si="0"/>
        <v>10985</v>
      </c>
      <c r="C22" s="72">
        <v>10591</v>
      </c>
      <c r="D22" s="72">
        <v>394</v>
      </c>
      <c r="K22" s="115"/>
      <c r="L22" s="119"/>
      <c r="M22" s="119"/>
      <c r="N22" s="119"/>
      <c r="O22" s="120"/>
      <c r="R22" s="110"/>
      <c r="S22" s="110"/>
    </row>
    <row r="23" spans="1:19" ht="17.45" hidden="1" customHeight="1" x14ac:dyDescent="0.2">
      <c r="A23" s="70" t="s">
        <v>13</v>
      </c>
      <c r="B23" s="117"/>
      <c r="C23" s="118"/>
      <c r="D23" s="118"/>
      <c r="K23" s="115"/>
      <c r="L23" s="119"/>
      <c r="M23" s="119"/>
      <c r="N23" s="119"/>
      <c r="O23" s="120"/>
      <c r="R23" s="110"/>
      <c r="S23" s="110"/>
    </row>
    <row r="24" spans="1:19" ht="17.45" hidden="1" customHeight="1" x14ac:dyDescent="0.2">
      <c r="A24" s="116" t="s">
        <v>14</v>
      </c>
      <c r="B24" s="117"/>
      <c r="C24" s="118"/>
      <c r="D24" s="118"/>
      <c r="K24" s="115"/>
      <c r="L24" s="119"/>
      <c r="M24" s="119"/>
      <c r="N24" s="119"/>
      <c r="O24" s="120"/>
      <c r="R24" s="110"/>
      <c r="S24" s="110"/>
    </row>
    <row r="25" spans="1:19" ht="17.45" hidden="1" customHeight="1" x14ac:dyDescent="0.2">
      <c r="A25" s="116"/>
      <c r="B25" s="117"/>
      <c r="C25" s="118"/>
      <c r="D25" s="118"/>
      <c r="K25" s="115"/>
      <c r="L25" s="119"/>
      <c r="M25" s="119"/>
      <c r="N25" s="119"/>
      <c r="O25" s="120"/>
      <c r="R25" s="110"/>
      <c r="S25" s="110"/>
    </row>
    <row r="26" spans="1:19" ht="17.25" customHeight="1" x14ac:dyDescent="0.2">
      <c r="A26" s="80" t="s">
        <v>2</v>
      </c>
      <c r="B26" s="112">
        <f>SUM(B19:B21)</f>
        <v>27094</v>
      </c>
      <c r="C26" s="81">
        <f>SUM(C19:C21)</f>
        <v>26166</v>
      </c>
      <c r="D26" s="81">
        <f>SUM(D19:D21)</f>
        <v>928</v>
      </c>
      <c r="K26" s="144" t="s">
        <v>22</v>
      </c>
      <c r="L26" s="142" t="s">
        <v>61</v>
      </c>
      <c r="M26" s="142"/>
      <c r="N26" s="142"/>
      <c r="O26" s="78">
        <v>0.31</v>
      </c>
      <c r="R26" s="110"/>
      <c r="S26" s="110"/>
    </row>
    <row r="27" spans="1:19" ht="17.45" customHeight="1" thickBot="1" x14ac:dyDescent="0.25">
      <c r="A27" s="83" t="s">
        <v>20</v>
      </c>
      <c r="B27" s="84">
        <f>+B26/$B$26</f>
        <v>1</v>
      </c>
      <c r="C27" s="84">
        <f>+C26/$B$26</f>
        <v>0.96574887428951062</v>
      </c>
      <c r="D27" s="84">
        <f>+D26/$B$26</f>
        <v>3.4251125710489411E-2</v>
      </c>
      <c r="K27" s="145"/>
      <c r="L27" s="141" t="s">
        <v>57</v>
      </c>
      <c r="M27" s="141"/>
      <c r="N27" s="141"/>
      <c r="O27" s="76">
        <v>0.69</v>
      </c>
      <c r="R27" s="110"/>
      <c r="S27" s="110"/>
    </row>
    <row r="28" spans="1:19" ht="17.45" customHeight="1" x14ac:dyDescent="0.2">
      <c r="E28" s="77"/>
      <c r="K28" s="144" t="s">
        <v>23</v>
      </c>
      <c r="L28" s="142" t="s">
        <v>53</v>
      </c>
      <c r="M28" s="142"/>
      <c r="N28" s="142"/>
      <c r="O28" s="78">
        <v>0.4</v>
      </c>
      <c r="R28" s="110"/>
      <c r="S28" s="110"/>
    </row>
    <row r="29" spans="1:19" ht="17.45" customHeight="1" thickBot="1" x14ac:dyDescent="0.25">
      <c r="E29" s="77"/>
      <c r="K29" s="145"/>
      <c r="L29" s="141" t="s">
        <v>58</v>
      </c>
      <c r="M29" s="141"/>
      <c r="N29" s="141"/>
      <c r="O29" s="76">
        <v>0.6</v>
      </c>
    </row>
    <row r="30" spans="1:19" ht="17.45" customHeight="1" x14ac:dyDescent="0.2">
      <c r="E30" s="77"/>
      <c r="K30" s="113" t="s">
        <v>24</v>
      </c>
      <c r="L30" s="143" t="s">
        <v>63</v>
      </c>
      <c r="M30" s="143"/>
      <c r="N30" s="143"/>
      <c r="O30" s="78">
        <v>0.22</v>
      </c>
    </row>
    <row r="31" spans="1:19" ht="17.45" customHeight="1" thickBot="1" x14ac:dyDescent="0.25">
      <c r="E31" s="77"/>
      <c r="K31" s="114"/>
      <c r="L31" s="141" t="s">
        <v>59</v>
      </c>
      <c r="M31" s="141"/>
      <c r="N31" s="141"/>
      <c r="O31" s="79">
        <v>0.78</v>
      </c>
    </row>
    <row r="32" spans="1:19" ht="17.45" customHeight="1" x14ac:dyDescent="0.2">
      <c r="E32" s="77"/>
      <c r="K32" s="82" t="s">
        <v>62</v>
      </c>
    </row>
    <row r="33" spans="1:19" ht="17.45" customHeight="1" x14ac:dyDescent="0.2">
      <c r="E33" s="77"/>
      <c r="K33" s="82" t="s">
        <v>66</v>
      </c>
      <c r="L33" s="68"/>
      <c r="M33" s="68"/>
      <c r="N33" s="68"/>
      <c r="O33" s="68"/>
      <c r="R33" s="110"/>
      <c r="S33" s="110"/>
    </row>
    <row r="34" spans="1:19" ht="19.899999999999999" customHeight="1" x14ac:dyDescent="0.2">
      <c r="E34" s="77"/>
      <c r="K34" s="88" t="s">
        <v>64</v>
      </c>
      <c r="R34" s="110"/>
      <c r="S34" s="110"/>
    </row>
    <row r="35" spans="1:19" ht="19.899999999999999" customHeight="1" x14ac:dyDescent="0.2">
      <c r="E35" s="77"/>
      <c r="R35" s="110"/>
      <c r="S35" s="110"/>
    </row>
    <row r="36" spans="1:19" ht="21" hidden="1" customHeight="1" x14ac:dyDescent="0.2">
      <c r="E36" s="77"/>
      <c r="K36" s="88"/>
      <c r="L36" s="68"/>
      <c r="M36" s="68"/>
      <c r="N36" s="68"/>
    </row>
    <row r="37" spans="1:19" ht="19.149999999999999" hidden="1" customHeight="1" x14ac:dyDescent="0.2">
      <c r="E37" s="77"/>
    </row>
    <row r="38" spans="1:19" s="68" customFormat="1" ht="8.25" hidden="1" customHeight="1" x14ac:dyDescent="0.2">
      <c r="A38" s="85"/>
      <c r="B38" s="86"/>
      <c r="C38" s="86"/>
      <c r="D38" s="86"/>
      <c r="E38" s="87"/>
    </row>
    <row r="39" spans="1:19" s="68" customFormat="1" ht="15" hidden="1" customHeight="1" x14ac:dyDescent="0.2">
      <c r="A39" s="85"/>
      <c r="B39" s="86"/>
      <c r="C39" s="86"/>
      <c r="D39" s="86"/>
      <c r="E39" s="87"/>
    </row>
    <row r="40" spans="1:19" s="68" customFormat="1" ht="15.75" hidden="1" customHeight="1" x14ac:dyDescent="0.2">
      <c r="A40" s="85"/>
      <c r="B40" s="86"/>
      <c r="C40" s="86"/>
      <c r="D40" s="86"/>
      <c r="E40" s="87"/>
    </row>
    <row r="41" spans="1:19" s="68" customFormat="1" ht="15.75" hidden="1" customHeight="1" x14ac:dyDescent="0.2">
      <c r="A41" s="85"/>
      <c r="B41" s="86"/>
      <c r="C41" s="86"/>
      <c r="D41" s="86"/>
      <c r="E41" s="87"/>
      <c r="O41" s="53"/>
    </row>
    <row r="42" spans="1:19" ht="15.75" hidden="1" customHeight="1" x14ac:dyDescent="0.2">
      <c r="A42" s="85"/>
      <c r="B42" s="86"/>
      <c r="C42" s="86"/>
      <c r="D42" s="86"/>
      <c r="E42" s="87"/>
      <c r="F42" s="68"/>
      <c r="G42" s="68"/>
      <c r="H42" s="68"/>
      <c r="I42" s="68"/>
      <c r="J42" s="68"/>
    </row>
    <row r="43" spans="1:19" ht="15.75" hidden="1" customHeight="1" x14ac:dyDescent="0.2">
      <c r="A43" s="85"/>
      <c r="B43" s="86"/>
      <c r="C43" s="86"/>
      <c r="D43" s="86"/>
      <c r="E43" s="87"/>
      <c r="F43" s="68"/>
      <c r="G43" s="68"/>
      <c r="H43" s="68"/>
      <c r="I43" s="68"/>
      <c r="J43" s="68"/>
    </row>
    <row r="44" spans="1:19" ht="10.5" hidden="1" customHeight="1" x14ac:dyDescent="0.2">
      <c r="A44" s="85"/>
      <c r="B44" s="86"/>
      <c r="C44" s="86"/>
      <c r="D44" s="86"/>
      <c r="E44" s="87"/>
      <c r="F44" s="68"/>
      <c r="G44" s="68"/>
      <c r="H44" s="68"/>
      <c r="I44" s="68"/>
      <c r="J44" s="68"/>
    </row>
    <row r="45" spans="1:19" ht="13.5" hidden="1" x14ac:dyDescent="0.2">
      <c r="A45" s="85"/>
      <c r="B45" s="86"/>
      <c r="C45" s="86"/>
      <c r="D45" s="86"/>
      <c r="E45" s="87"/>
      <c r="F45" s="68"/>
      <c r="G45" s="68"/>
      <c r="H45" s="68"/>
      <c r="I45" s="68"/>
      <c r="J45" s="68"/>
      <c r="K45" s="88"/>
    </row>
    <row r="46" spans="1:19" ht="19.899999999999999" customHeight="1" x14ac:dyDescent="0.3">
      <c r="A46" s="139" t="s">
        <v>56</v>
      </c>
      <c r="B46" s="139"/>
      <c r="C46" s="139"/>
      <c r="D46" s="139"/>
      <c r="E46" s="139"/>
      <c r="F46" s="139"/>
      <c r="G46" s="89"/>
      <c r="H46" s="89"/>
      <c r="I46" s="89"/>
      <c r="J46" s="89"/>
      <c r="K46" s="95"/>
      <c r="L46" s="95"/>
      <c r="M46" s="96"/>
      <c r="N46" s="97"/>
      <c r="O46" s="98"/>
    </row>
    <row r="47" spans="1:19" ht="19.899999999999999" customHeight="1" x14ac:dyDescent="0.3">
      <c r="A47" s="140" t="s">
        <v>45</v>
      </c>
      <c r="B47" s="140"/>
      <c r="C47" s="140"/>
      <c r="D47" s="140"/>
      <c r="E47" s="140"/>
      <c r="F47" s="140"/>
      <c r="G47" s="89"/>
      <c r="H47" s="89"/>
      <c r="I47" s="89"/>
      <c r="J47" s="89"/>
      <c r="Q47" s="68"/>
      <c r="R47" s="68"/>
      <c r="S47" s="68"/>
    </row>
    <row r="48" spans="1:19" ht="19.899999999999999" customHeight="1" x14ac:dyDescent="0.3">
      <c r="G48" s="69"/>
      <c r="H48" s="69"/>
      <c r="I48" s="69"/>
      <c r="J48" s="69"/>
      <c r="Q48" s="68"/>
      <c r="R48" s="68"/>
      <c r="S48" s="68"/>
    </row>
    <row r="49" spans="1:19" ht="19.899999999999999" customHeight="1" x14ac:dyDescent="0.2">
      <c r="A49" s="91" t="s">
        <v>21</v>
      </c>
      <c r="B49" s="92" t="s">
        <v>2</v>
      </c>
      <c r="C49" s="93" t="s">
        <v>5</v>
      </c>
      <c r="D49" s="93" t="s">
        <v>6</v>
      </c>
      <c r="E49" s="93" t="s">
        <v>7</v>
      </c>
      <c r="F49" s="93" t="s">
        <v>8</v>
      </c>
      <c r="G49" s="94"/>
      <c r="H49" s="94"/>
      <c r="I49" s="94"/>
      <c r="J49" s="94"/>
      <c r="Q49" s="68"/>
      <c r="R49" s="68"/>
      <c r="S49" s="68"/>
    </row>
    <row r="50" spans="1:19" ht="19.899999999999999" customHeight="1" x14ac:dyDescent="0.2">
      <c r="A50" s="70" t="s">
        <v>60</v>
      </c>
      <c r="B50" s="71">
        <f>SUM(C50:F50)</f>
        <v>92</v>
      </c>
      <c r="C50" s="72">
        <v>16</v>
      </c>
      <c r="D50" s="72">
        <v>38</v>
      </c>
      <c r="E50" s="72">
        <v>25</v>
      </c>
      <c r="F50" s="72">
        <v>13</v>
      </c>
      <c r="G50" s="94"/>
      <c r="H50" s="94"/>
      <c r="I50" s="94"/>
      <c r="J50" s="94"/>
      <c r="Q50" s="68"/>
      <c r="R50" s="68"/>
      <c r="S50" s="68"/>
    </row>
    <row r="51" spans="1:19" ht="19.899999999999999" customHeight="1" x14ac:dyDescent="0.2">
      <c r="A51" s="70" t="s">
        <v>22</v>
      </c>
      <c r="B51" s="71">
        <f>SUM(C51:F51)</f>
        <v>13581</v>
      </c>
      <c r="C51" s="72">
        <v>2404</v>
      </c>
      <c r="D51" s="72">
        <v>4515</v>
      </c>
      <c r="E51" s="72">
        <v>3877</v>
      </c>
      <c r="F51" s="72">
        <v>2785</v>
      </c>
      <c r="Q51" s="68"/>
      <c r="R51" s="68"/>
      <c r="S51" s="68"/>
    </row>
    <row r="52" spans="1:19" ht="15" customHeight="1" x14ac:dyDescent="0.2">
      <c r="A52" s="74" t="s">
        <v>23</v>
      </c>
      <c r="B52" s="71">
        <f t="shared" ref="B52:B53" si="1">SUM(C52:F52)</f>
        <v>11995</v>
      </c>
      <c r="C52" s="75">
        <v>3478</v>
      </c>
      <c r="D52" s="75">
        <v>4316</v>
      </c>
      <c r="E52" s="75">
        <v>2809</v>
      </c>
      <c r="F52" s="75">
        <v>1392</v>
      </c>
    </row>
    <row r="53" spans="1:19" ht="12.75" customHeight="1" x14ac:dyDescent="0.2">
      <c r="A53" s="99" t="s">
        <v>24</v>
      </c>
      <c r="B53" s="71">
        <f t="shared" si="1"/>
        <v>1426</v>
      </c>
      <c r="C53" s="100">
        <v>700</v>
      </c>
      <c r="D53" s="100">
        <v>413</v>
      </c>
      <c r="E53" s="100">
        <v>218</v>
      </c>
      <c r="F53" s="100">
        <v>95</v>
      </c>
    </row>
    <row r="54" spans="1:19" ht="16.5" x14ac:dyDescent="0.3">
      <c r="A54" s="80" t="s">
        <v>2</v>
      </c>
      <c r="B54" s="81">
        <f>SUM(B50:B53)</f>
        <v>27094</v>
      </c>
      <c r="C54" s="81">
        <f>SUM(C50:C53)</f>
        <v>6598</v>
      </c>
      <c r="D54" s="81">
        <f>SUM(D50:D53)</f>
        <v>9282</v>
      </c>
      <c r="E54" s="81">
        <f>SUM(E50:E53)</f>
        <v>6929</v>
      </c>
      <c r="F54" s="81">
        <f>SUM(F50:F53)</f>
        <v>4285</v>
      </c>
      <c r="I54" s="101"/>
      <c r="J54" s="102"/>
    </row>
    <row r="55" spans="1:19" ht="12.75" customHeight="1" thickBot="1" x14ac:dyDescent="0.25">
      <c r="A55" s="103" t="s">
        <v>20</v>
      </c>
      <c r="B55" s="104">
        <f>+B54/$B$54</f>
        <v>1</v>
      </c>
      <c r="C55" s="104">
        <f>+C54/$B$54</f>
        <v>0.24352255111832879</v>
      </c>
      <c r="D55" s="104">
        <f>+D54/$B$54</f>
        <v>0.34258507418616668</v>
      </c>
      <c r="E55" s="104">
        <f>+E54/$B$54</f>
        <v>0.25573927806894514</v>
      </c>
      <c r="F55" s="104">
        <f>+F54/$B$54</f>
        <v>0.15815309662655938</v>
      </c>
      <c r="I55" s="105"/>
      <c r="J55" s="90"/>
    </row>
    <row r="56" spans="1:19" ht="13.5" customHeight="1" x14ac:dyDescent="0.2">
      <c r="A56" s="106" t="s">
        <v>54</v>
      </c>
      <c r="C56" s="107"/>
      <c r="D56" s="107"/>
      <c r="E56" s="107"/>
      <c r="I56" s="105"/>
      <c r="J56" s="90"/>
    </row>
    <row r="57" spans="1:19" ht="12.75" customHeight="1" x14ac:dyDescent="0.2">
      <c r="A57" s="108" t="s">
        <v>55</v>
      </c>
      <c r="B57" s="109"/>
      <c r="C57" s="109"/>
      <c r="D57" s="109"/>
      <c r="E57" s="109"/>
    </row>
    <row r="58" spans="1:19" x14ac:dyDescent="0.2">
      <c r="A58" s="108" t="s">
        <v>67</v>
      </c>
      <c r="B58" s="109"/>
      <c r="C58" s="109"/>
      <c r="D58" s="109"/>
      <c r="E58" s="109"/>
    </row>
    <row r="62" spans="1:19" ht="13.5" customHeight="1" x14ac:dyDescent="0.2"/>
  </sheetData>
  <mergeCells count="25">
    <mergeCell ref="L21:N21"/>
    <mergeCell ref="L20:N20"/>
    <mergeCell ref="A14:D14"/>
    <mergeCell ref="K15:O15"/>
    <mergeCell ref="K14:O14"/>
    <mergeCell ref="K17:K19"/>
    <mergeCell ref="L17:N19"/>
    <mergeCell ref="D17:D18"/>
    <mergeCell ref="K20:K21"/>
    <mergeCell ref="L26:N26"/>
    <mergeCell ref="L30:N30"/>
    <mergeCell ref="L29:N29"/>
    <mergeCell ref="K28:K29"/>
    <mergeCell ref="K26:K27"/>
    <mergeCell ref="A47:F47"/>
    <mergeCell ref="A46:F46"/>
    <mergeCell ref="L27:N27"/>
    <mergeCell ref="L31:N31"/>
    <mergeCell ref="L28:N28"/>
    <mergeCell ref="A7:O7"/>
    <mergeCell ref="C17:C18"/>
    <mergeCell ref="B17:B18"/>
    <mergeCell ref="A15:D15"/>
    <mergeCell ref="A17:A18"/>
    <mergeCell ref="O17:O19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2020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2020-02-14T22:00:55Z</cp:lastPrinted>
  <dcterms:created xsi:type="dcterms:W3CDTF">2009-11-09T20:17:22Z</dcterms:created>
  <dcterms:modified xsi:type="dcterms:W3CDTF">2020-04-08T21:36:38Z</dcterms:modified>
</cp:coreProperties>
</file>